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5135" windowHeight="7365"/>
  </bookViews>
  <sheets>
    <sheet name="2012" sheetId="1" r:id="rId1"/>
  </sheets>
  <calcPr calcId="124519"/>
</workbook>
</file>

<file path=xl/calcChain.xml><?xml version="1.0" encoding="utf-8"?>
<calcChain xmlns="http://schemas.openxmlformats.org/spreadsheetml/2006/main">
  <c r="D85" i="1"/>
  <c r="D86"/>
  <c r="D22"/>
  <c r="D54"/>
  <c r="D79"/>
  <c r="D96"/>
  <c r="D109"/>
  <c r="D111"/>
</calcChain>
</file>

<file path=xl/sharedStrings.xml><?xml version="1.0" encoding="utf-8"?>
<sst xmlns="http://schemas.openxmlformats.org/spreadsheetml/2006/main" count="108" uniqueCount="93">
  <si>
    <t>FONDO PATRIMONIAL DE EMPRESAS REFORMADAS</t>
  </si>
  <si>
    <t>AÑO 2012</t>
  </si>
  <si>
    <t>Sueldos fijos</t>
  </si>
  <si>
    <t xml:space="preserve">Sueldos personal contratado y/o igualado </t>
  </si>
  <si>
    <t>Compensación por Gastos de Alimentación</t>
  </si>
  <si>
    <t>Compensación por Horas Extraordinarias</t>
  </si>
  <si>
    <t>Primas de transporte</t>
  </si>
  <si>
    <t>Compensación por Servicios de Seguridad</t>
  </si>
  <si>
    <t>Honorarios profesionales y técnicos</t>
  </si>
  <si>
    <t>Dietas en el país</t>
  </si>
  <si>
    <t>Gastos de representación</t>
  </si>
  <si>
    <t>Regalía Pascual</t>
  </si>
  <si>
    <t>Bonificaciones</t>
  </si>
  <si>
    <t>Contribuciones al seguro de salud</t>
  </si>
  <si>
    <t>Contribuciones al seguro de pensiones</t>
  </si>
  <si>
    <t>Contribuciones al seguro de riesgo laboral</t>
  </si>
  <si>
    <t>Total Gastos Personales</t>
  </si>
  <si>
    <t>Teléfono Local</t>
  </si>
  <si>
    <t>Telefax y Correo</t>
  </si>
  <si>
    <t>Servicios de Internet</t>
  </si>
  <si>
    <t>Electricidad</t>
  </si>
  <si>
    <t>Agua</t>
  </si>
  <si>
    <t>Lavandería, Limpieza e Higiene</t>
  </si>
  <si>
    <t>Residuos Sólidos</t>
  </si>
  <si>
    <t>Publicidad y propaganda</t>
  </si>
  <si>
    <t>Impresión y encuadernación</t>
  </si>
  <si>
    <t>Viáticos dentro del país</t>
  </si>
  <si>
    <t>Viáticos fuera del país</t>
  </si>
  <si>
    <t>Peaje</t>
  </si>
  <si>
    <t>Equipos de Producción</t>
  </si>
  <si>
    <t>Equipos de Transporte, tracción y elevación</t>
  </si>
  <si>
    <t xml:space="preserve">Otros alquileres </t>
  </si>
  <si>
    <t>Seguro de bienes inmuebles</t>
  </si>
  <si>
    <t>Seguro de bienes muebles</t>
  </si>
  <si>
    <t>Seguro de Personas</t>
  </si>
  <si>
    <t>Obras Menores</t>
  </si>
  <si>
    <t>Mantenimiento Maquinarias y eq.de oficina</t>
  </si>
  <si>
    <t>Gastos Judiciales</t>
  </si>
  <si>
    <t>Comisiones y Gastos Bancarios</t>
  </si>
  <si>
    <t>Servicios funerarios y gastos conexos</t>
  </si>
  <si>
    <t>Servicios Especiales</t>
  </si>
  <si>
    <t>Servicios técnicos y profesionales</t>
  </si>
  <si>
    <t>Impuestos, derechos y tasas</t>
  </si>
  <si>
    <t>Otros servicios no personales</t>
  </si>
  <si>
    <t>Total Gastos No Personales</t>
  </si>
  <si>
    <t>Alimentos y bebidas para personas</t>
  </si>
  <si>
    <t>Hilados y Telas</t>
  </si>
  <si>
    <t>Acabados Textiles</t>
  </si>
  <si>
    <t>Prenda de vestir</t>
  </si>
  <si>
    <t>Papel de escritorio</t>
  </si>
  <si>
    <t>Productos de papel y cartón</t>
  </si>
  <si>
    <t>Productos de artes gráficas</t>
  </si>
  <si>
    <t>Libros, revistas y periódicos</t>
  </si>
  <si>
    <t>Textos de Enseñanza</t>
  </si>
  <si>
    <t>Combustibles y lubricantes</t>
  </si>
  <si>
    <t>Productos Químicos y Conexos</t>
  </si>
  <si>
    <t>Llantas y Neumáticos</t>
  </si>
  <si>
    <t>Artículos de Caucho</t>
  </si>
  <si>
    <t>Productos de vidrio, Loza y Porcelana</t>
  </si>
  <si>
    <t>Material de Limpieza</t>
  </si>
  <si>
    <t>Útiles de escritorio, oficina y enseñanza</t>
  </si>
  <si>
    <t>Útiles de cocina y comedor</t>
  </si>
  <si>
    <t>Productos Eléctricos y Afines</t>
  </si>
  <si>
    <t>Útiles diversos</t>
  </si>
  <si>
    <t xml:space="preserve">Total  Materiales  y  Suministros </t>
  </si>
  <si>
    <t>Mat. y útiles relacionados con informática</t>
  </si>
  <si>
    <t>Ayuda y donaciones a personas</t>
  </si>
  <si>
    <t>Becas y viajes de estudio</t>
  </si>
  <si>
    <t>Transf. Corrientes (proy, sociales)</t>
  </si>
  <si>
    <t xml:space="preserve">Reserva Reinversión Capital </t>
  </si>
  <si>
    <t xml:space="preserve">Aportes UERS  </t>
  </si>
  <si>
    <t xml:space="preserve">Total Transferencias Corrientes </t>
  </si>
  <si>
    <t xml:space="preserve">Total Transferencias de Capital </t>
  </si>
  <si>
    <t>GRUPO 1:    GASTOS PERSONALES</t>
  </si>
  <si>
    <t>CODIGO</t>
  </si>
  <si>
    <t>DESCRIPCION DE CUENTAS</t>
  </si>
  <si>
    <t>MONTO</t>
  </si>
  <si>
    <t>GRUPO 2:    GASTOS NO PERSONALES</t>
  </si>
  <si>
    <t>GRUPO 3:    MATERIALES Y SUMINISTROS</t>
  </si>
  <si>
    <t>Grupo IV:  Transferencias Corrientes</t>
  </si>
  <si>
    <t>Grupo V:  Transferencias de Capital</t>
  </si>
  <si>
    <t>Grupo VI:  Activos No Financieros</t>
  </si>
  <si>
    <t>Equipos de transporte</t>
  </si>
  <si>
    <t>Equipos de computación</t>
  </si>
  <si>
    <t>Equipos de comunicación y señalamiento</t>
  </si>
  <si>
    <t xml:space="preserve">Equipos y muebles de oficina </t>
  </si>
  <si>
    <t>Equipos varios</t>
  </si>
  <si>
    <t>Otras construcciones y mejoras</t>
  </si>
  <si>
    <t>Programas de computación</t>
  </si>
  <si>
    <t>Total Activos No Financieros</t>
  </si>
  <si>
    <t>Edificaciones</t>
  </si>
  <si>
    <t>TOTAL GENERAL DE GASTOS</t>
  </si>
  <si>
    <t>PRESUPUESTO TOTAL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</si>
</sst>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75" formatCode="_(* #,##0_);_(* \(#,##0\);_(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rgb="FF000000"/>
      <name val="Arial"/>
      <family val="2"/>
    </font>
    <font>
      <sz val="16"/>
      <color rgb="FF000000"/>
      <name val="Arial"/>
      <family val="2"/>
    </font>
    <font>
      <b/>
      <sz val="10"/>
      <color rgb="FF000000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Calibri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2" borderId="1" xfId="0" applyFont="1" applyFill="1" applyBorder="1" applyAlignment="1">
      <alignment horizontal="center" vertical="center" wrapText="1" readingOrder="1"/>
    </xf>
    <xf numFmtId="0" fontId="5" fillId="0" borderId="0" xfId="0" applyFont="1"/>
    <xf numFmtId="43" fontId="0" fillId="0" borderId="0" xfId="0" applyNumberFormat="1"/>
    <xf numFmtId="0" fontId="6" fillId="0" borderId="1" xfId="0" applyFont="1" applyBorder="1" applyAlignment="1">
      <alignment horizontal="center" wrapText="1" readingOrder="1"/>
    </xf>
    <xf numFmtId="0" fontId="6" fillId="0" borderId="1" xfId="0" applyFont="1" applyBorder="1" applyAlignment="1">
      <alignment horizontal="left" wrapText="1" readingOrder="1"/>
    </xf>
    <xf numFmtId="3" fontId="6" fillId="0" borderId="1" xfId="0" applyNumberFormat="1" applyFont="1" applyBorder="1" applyAlignment="1">
      <alignment horizontal="right" wrapText="1" readingOrder="1"/>
    </xf>
    <xf numFmtId="3" fontId="7" fillId="0" borderId="2" xfId="0" applyNumberFormat="1" applyFont="1" applyFill="1" applyBorder="1" applyAlignment="1">
      <alignment horizontal="right" wrapText="1" readingOrder="1"/>
    </xf>
    <xf numFmtId="175" fontId="6" fillId="0" borderId="1" xfId="1" applyNumberFormat="1" applyFont="1" applyBorder="1" applyAlignment="1">
      <alignment horizontal="right" wrapText="1" readingOrder="1"/>
    </xf>
    <xf numFmtId="175" fontId="7" fillId="0" borderId="2" xfId="1" applyNumberFormat="1" applyFont="1" applyFill="1" applyBorder="1" applyAlignment="1">
      <alignment horizontal="right" wrapText="1" readingOrder="1"/>
    </xf>
    <xf numFmtId="3" fontId="6" fillId="0" borderId="1" xfId="0" applyNumberFormat="1" applyFont="1" applyBorder="1"/>
    <xf numFmtId="175" fontId="6" fillId="0" borderId="1" xfId="1" applyNumberFormat="1" applyFont="1" applyBorder="1" applyAlignment="1">
      <alignment wrapText="1" readingOrder="1"/>
    </xf>
    <xf numFmtId="175" fontId="6" fillId="0" borderId="1" xfId="1" applyNumberFormat="1" applyFont="1" applyBorder="1" applyAlignment="1"/>
    <xf numFmtId="175" fontId="7" fillId="0" borderId="3" xfId="1" applyNumberFormat="1" applyFont="1" applyFill="1" applyBorder="1" applyAlignment="1">
      <alignment wrapText="1" readingOrder="1"/>
    </xf>
    <xf numFmtId="0" fontId="8" fillId="0" borderId="0" xfId="0" applyFont="1" applyAlignment="1">
      <alignment horizontal="center" wrapText="1" readingOrder="1"/>
    </xf>
    <xf numFmtId="0" fontId="8" fillId="0" borderId="0" xfId="0" applyFont="1" applyAlignment="1">
      <alignment horizontal="left" wrapText="1" readingOrder="1"/>
    </xf>
    <xf numFmtId="0" fontId="6" fillId="0" borderId="0" xfId="0" applyFont="1" applyAlignment="1">
      <alignment horizontal="left" wrapText="1" readingOrder="1"/>
    </xf>
    <xf numFmtId="0" fontId="9" fillId="0" borderId="0" xfId="0" applyFont="1" applyAlignment="1">
      <alignment horizontal="center" wrapText="1" readingOrder="1"/>
    </xf>
    <xf numFmtId="0" fontId="9" fillId="0" borderId="0" xfId="0" applyFont="1" applyAlignment="1">
      <alignment horizontal="left" wrapText="1" readingOrder="1"/>
    </xf>
    <xf numFmtId="3" fontId="0" fillId="0" borderId="0" xfId="0" applyNumberFormat="1"/>
    <xf numFmtId="0" fontId="6" fillId="0" borderId="0" xfId="0" applyFont="1" applyAlignment="1">
      <alignment horizontal="center" wrapText="1" readingOrder="1"/>
    </xf>
    <xf numFmtId="3" fontId="6" fillId="0" borderId="0" xfId="0" applyNumberFormat="1" applyFont="1" applyAlignment="1">
      <alignment horizontal="right" wrapText="1" readingOrder="1"/>
    </xf>
    <xf numFmtId="3" fontId="8" fillId="0" borderId="0" xfId="0" applyNumberFormat="1" applyFont="1" applyAlignment="1">
      <alignment horizontal="right" wrapText="1" readingOrder="1"/>
    </xf>
    <xf numFmtId="0" fontId="7" fillId="0" borderId="0" xfId="0" applyFont="1" applyFill="1" applyBorder="1" applyAlignment="1">
      <alignment horizontal="left" wrapText="1" readingOrder="1"/>
    </xf>
    <xf numFmtId="3" fontId="7" fillId="0" borderId="0" xfId="0" applyNumberFormat="1" applyFont="1" applyFill="1" applyBorder="1" applyAlignment="1">
      <alignment horizontal="right" wrapText="1" readingOrder="1"/>
    </xf>
    <xf numFmtId="175" fontId="6" fillId="4" borderId="1" xfId="1" applyNumberFormat="1" applyFont="1" applyFill="1" applyBorder="1" applyAlignment="1">
      <alignment horizontal="right" wrapText="1" readingOrder="1"/>
    </xf>
    <xf numFmtId="0" fontId="12" fillId="0" borderId="0" xfId="0" applyFont="1" applyBorder="1" applyAlignment="1">
      <alignment horizontal="center"/>
    </xf>
    <xf numFmtId="3" fontId="10" fillId="0" borderId="0" xfId="0" applyNumberFormat="1" applyFont="1" applyAlignment="1">
      <alignment horizontal="right" readingOrder="1"/>
    </xf>
    <xf numFmtId="3" fontId="9" fillId="0" borderId="0" xfId="0" applyNumberFormat="1" applyFont="1" applyAlignment="1">
      <alignment horizontal="right" wrapText="1" readingOrder="1"/>
    </xf>
    <xf numFmtId="3" fontId="10" fillId="0" borderId="0" xfId="0" applyNumberFormat="1" applyFont="1" applyAlignment="1">
      <alignment horizontal="right" wrapText="1" readingOrder="1"/>
    </xf>
    <xf numFmtId="3" fontId="10" fillId="3" borderId="1" xfId="0" applyNumberFormat="1" applyFont="1" applyFill="1" applyBorder="1" applyAlignment="1">
      <alignment horizontal="right" readingOrder="1"/>
    </xf>
    <xf numFmtId="0" fontId="12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0" fillId="2" borderId="7" xfId="0" applyFont="1" applyFill="1" applyBorder="1" applyAlignment="1">
      <alignment horizontal="center" vertical="center" wrapText="1" readingOrder="1"/>
    </xf>
    <xf numFmtId="0" fontId="10" fillId="2" borderId="16" xfId="0" applyFont="1" applyFill="1" applyBorder="1" applyAlignment="1">
      <alignment horizontal="center" vertical="center" wrapText="1" readingOrder="1"/>
    </xf>
    <xf numFmtId="0" fontId="10" fillId="2" borderId="6" xfId="0" applyFont="1" applyFill="1" applyBorder="1" applyAlignment="1">
      <alignment horizontal="center" vertical="center" wrapText="1" readingOrder="1"/>
    </xf>
    <xf numFmtId="0" fontId="7" fillId="0" borderId="2" xfId="0" applyFont="1" applyFill="1" applyBorder="1" applyAlignment="1">
      <alignment horizontal="left" wrapText="1" readingOrder="1"/>
    </xf>
    <xf numFmtId="0" fontId="7" fillId="0" borderId="3" xfId="0" applyFont="1" applyFill="1" applyBorder="1" applyAlignment="1">
      <alignment horizontal="left" wrapText="1" readingOrder="1"/>
    </xf>
    <xf numFmtId="0" fontId="11" fillId="3" borderId="1" xfId="0" applyFont="1" applyFill="1" applyBorder="1" applyAlignment="1">
      <alignment horizontal="left"/>
    </xf>
    <xf numFmtId="0" fontId="7" fillId="0" borderId="14" xfId="0" applyFont="1" applyFill="1" applyBorder="1" applyAlignment="1">
      <alignment horizontal="left" wrapText="1" readingOrder="1"/>
    </xf>
    <xf numFmtId="0" fontId="7" fillId="0" borderId="15" xfId="0" applyFont="1" applyFill="1" applyBorder="1" applyAlignment="1">
      <alignment horizontal="left" wrapText="1" readingOrder="1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0" fillId="2" borderId="17" xfId="0" applyFont="1" applyFill="1" applyBorder="1" applyAlignment="1">
      <alignment horizontal="center" vertical="center" wrapText="1" readingOrder="1"/>
    </xf>
    <xf numFmtId="0" fontId="10" fillId="2" borderId="1" xfId="0" applyFont="1" applyFill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47625</xdr:rowOff>
    </xdr:from>
    <xdr:to>
      <xdr:col>1</xdr:col>
      <xdr:colOff>647700</xdr:colOff>
      <xdr:row>3</xdr:row>
      <xdr:rowOff>76200</xdr:rowOff>
    </xdr:to>
    <xdr:pic>
      <xdr:nvPicPr>
        <xdr:cNvPr id="1045" name="Picture 68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238125"/>
          <a:ext cx="571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122"/>
  <sheetViews>
    <sheetView tabSelected="1" workbookViewId="0">
      <selection activeCell="C9" sqref="C9"/>
    </sheetView>
  </sheetViews>
  <sheetFormatPr baseColWidth="10" defaultRowHeight="14.25"/>
  <cols>
    <col min="1" max="1" width="1.75" customWidth="1"/>
    <col min="2" max="2" width="8.875" customWidth="1"/>
    <col min="3" max="3" width="58.125" customWidth="1"/>
    <col min="4" max="4" width="21" customWidth="1"/>
    <col min="5" max="5" width="2.25" customWidth="1"/>
    <col min="6" max="6" width="6.375" customWidth="1"/>
    <col min="7" max="7" width="11.625" bestFit="1" customWidth="1"/>
    <col min="8" max="8" width="46.875" customWidth="1"/>
    <col min="9" max="9" width="20.375" bestFit="1" customWidth="1"/>
  </cols>
  <sheetData>
    <row r="1" spans="2:9" ht="15" thickBot="1"/>
    <row r="2" spans="2:9" ht="16.5">
      <c r="B2" s="46" t="s">
        <v>0</v>
      </c>
      <c r="C2" s="34"/>
      <c r="D2" s="35"/>
    </row>
    <row r="3" spans="2:9" ht="16.5">
      <c r="B3" s="47" t="s">
        <v>92</v>
      </c>
      <c r="C3" s="36"/>
      <c r="D3" s="37"/>
    </row>
    <row r="4" spans="2:9" ht="17.25" thickBot="1">
      <c r="B4" s="48" t="s">
        <v>1</v>
      </c>
      <c r="C4" s="49"/>
      <c r="D4" s="50"/>
    </row>
    <row r="5" spans="2:9" ht="3.75" customHeight="1">
      <c r="B5" s="29"/>
      <c r="C5" s="29"/>
      <c r="D5" s="29"/>
    </row>
    <row r="6" spans="2:9" ht="15.75">
      <c r="B6" s="51" t="s">
        <v>73</v>
      </c>
      <c r="C6" s="51"/>
      <c r="D6" s="51"/>
    </row>
    <row r="7" spans="2:9">
      <c r="B7" s="4" t="s">
        <v>74</v>
      </c>
      <c r="C7" s="4" t="s">
        <v>75</v>
      </c>
      <c r="D7" s="4" t="s">
        <v>76</v>
      </c>
    </row>
    <row r="8" spans="2:9" ht="15">
      <c r="B8" s="7">
        <v>111</v>
      </c>
      <c r="C8" s="8" t="s">
        <v>2</v>
      </c>
      <c r="D8" s="9">
        <v>109464076</v>
      </c>
      <c r="G8" s="17"/>
      <c r="H8" s="18"/>
      <c r="I8" s="25"/>
    </row>
    <row r="9" spans="2:9" ht="15">
      <c r="B9" s="7">
        <v>121</v>
      </c>
      <c r="C9" s="8" t="s">
        <v>3</v>
      </c>
      <c r="D9" s="9">
        <v>19293600</v>
      </c>
      <c r="G9" s="17"/>
      <c r="H9" s="18"/>
      <c r="I9" s="25"/>
    </row>
    <row r="10" spans="2:9" ht="15">
      <c r="B10" s="7">
        <v>132</v>
      </c>
      <c r="C10" s="8" t="s">
        <v>4</v>
      </c>
      <c r="D10" s="9">
        <v>11280</v>
      </c>
      <c r="G10" s="17"/>
      <c r="H10" s="18"/>
      <c r="I10" s="25"/>
    </row>
    <row r="11" spans="2:9" ht="15">
      <c r="B11" s="7">
        <v>133</v>
      </c>
      <c r="C11" s="8" t="s">
        <v>5</v>
      </c>
      <c r="D11" s="9">
        <v>16972800</v>
      </c>
      <c r="G11" s="17"/>
      <c r="H11" s="18"/>
      <c r="I11" s="25"/>
    </row>
    <row r="12" spans="2:9" ht="15">
      <c r="B12" s="7">
        <v>134</v>
      </c>
      <c r="C12" s="8" t="s">
        <v>6</v>
      </c>
      <c r="D12" s="9">
        <v>5970666</v>
      </c>
      <c r="G12" s="17"/>
      <c r="H12" s="18"/>
      <c r="I12" s="25"/>
    </row>
    <row r="13" spans="2:9" ht="15">
      <c r="B13" s="7">
        <v>137</v>
      </c>
      <c r="C13" s="8" t="s">
        <v>7</v>
      </c>
      <c r="D13" s="9">
        <v>4245000</v>
      </c>
      <c r="G13" s="17"/>
      <c r="H13" s="18"/>
      <c r="I13" s="25"/>
    </row>
    <row r="14" spans="2:9" ht="15">
      <c r="B14" s="7">
        <v>151</v>
      </c>
      <c r="C14" s="8" t="s">
        <v>8</v>
      </c>
      <c r="D14" s="9">
        <v>81000</v>
      </c>
      <c r="G14" s="17"/>
      <c r="H14" s="18"/>
      <c r="I14" s="25"/>
    </row>
    <row r="15" spans="2:9" ht="15">
      <c r="B15" s="7">
        <v>161</v>
      </c>
      <c r="C15" s="8" t="s">
        <v>9</v>
      </c>
      <c r="D15" s="9">
        <v>1179780</v>
      </c>
      <c r="G15" s="17"/>
      <c r="H15" s="18"/>
      <c r="I15" s="25"/>
    </row>
    <row r="16" spans="2:9" ht="15">
      <c r="B16" s="7">
        <v>162</v>
      </c>
      <c r="C16" s="8" t="s">
        <v>10</v>
      </c>
      <c r="D16" s="9">
        <v>190000</v>
      </c>
      <c r="G16" s="17"/>
      <c r="H16" s="18"/>
      <c r="I16" s="25"/>
    </row>
    <row r="17" spans="2:9" ht="15">
      <c r="B17" s="7">
        <v>181</v>
      </c>
      <c r="C17" s="8" t="s">
        <v>11</v>
      </c>
      <c r="D17" s="9">
        <v>10790155</v>
      </c>
      <c r="G17" s="17"/>
      <c r="H17" s="18"/>
      <c r="I17" s="25"/>
    </row>
    <row r="18" spans="2:9" ht="15">
      <c r="B18" s="7">
        <v>182</v>
      </c>
      <c r="C18" s="8" t="s">
        <v>12</v>
      </c>
      <c r="D18" s="9">
        <v>13923442.6</v>
      </c>
      <c r="G18" s="17"/>
      <c r="H18" s="18"/>
      <c r="I18" s="25"/>
    </row>
    <row r="19" spans="2:9" ht="15">
      <c r="B19" s="7">
        <v>191</v>
      </c>
      <c r="C19" s="8" t="s">
        <v>13</v>
      </c>
      <c r="D19" s="9">
        <v>5840636</v>
      </c>
      <c r="G19" s="17"/>
      <c r="H19" s="18"/>
      <c r="I19" s="25"/>
    </row>
    <row r="20" spans="2:9" ht="15">
      <c r="B20" s="7">
        <v>192</v>
      </c>
      <c r="C20" s="8" t="s">
        <v>14</v>
      </c>
      <c r="D20" s="9">
        <v>5849839</v>
      </c>
      <c r="G20" s="17"/>
      <c r="H20" s="18"/>
      <c r="I20" s="25"/>
    </row>
    <row r="21" spans="2:9" ht="15">
      <c r="B21" s="7">
        <v>193</v>
      </c>
      <c r="C21" s="8" t="s">
        <v>15</v>
      </c>
      <c r="D21" s="9">
        <v>1070914.7</v>
      </c>
      <c r="G21" s="17"/>
      <c r="H21" s="18"/>
      <c r="I21" s="25"/>
    </row>
    <row r="22" spans="2:9" ht="15.75" thickBot="1">
      <c r="B22" s="44" t="s">
        <v>16</v>
      </c>
      <c r="C22" s="45"/>
      <c r="D22" s="10">
        <f>SUM(D8:D21)</f>
        <v>194883189.29999998</v>
      </c>
    </row>
    <row r="23" spans="2:9" ht="15" thickTop="1"/>
    <row r="25" spans="2:9" ht="15.75">
      <c r="B25" s="52" t="s">
        <v>77</v>
      </c>
      <c r="C25" s="52"/>
      <c r="D25" s="52"/>
    </row>
    <row r="26" spans="2:9">
      <c r="B26" s="4" t="s">
        <v>74</v>
      </c>
      <c r="C26" s="4" t="s">
        <v>75</v>
      </c>
      <c r="D26" s="4" t="s">
        <v>76</v>
      </c>
    </row>
    <row r="27" spans="2:9" ht="15">
      <c r="B27" s="7">
        <v>213</v>
      </c>
      <c r="C27" s="8" t="s">
        <v>17</v>
      </c>
      <c r="D27" s="11">
        <v>1702260</v>
      </c>
      <c r="G27" s="17"/>
      <c r="H27" s="18"/>
      <c r="I27" s="25"/>
    </row>
    <row r="28" spans="2:9" ht="15">
      <c r="B28" s="7">
        <v>214</v>
      </c>
      <c r="C28" s="8" t="s">
        <v>18</v>
      </c>
      <c r="D28" s="11">
        <v>72000</v>
      </c>
      <c r="G28" s="17"/>
      <c r="H28" s="18"/>
      <c r="I28" s="25"/>
    </row>
    <row r="29" spans="2:9" ht="15">
      <c r="B29" s="7">
        <v>215</v>
      </c>
      <c r="C29" s="8" t="s">
        <v>19</v>
      </c>
      <c r="D29" s="11">
        <v>600000</v>
      </c>
      <c r="G29" s="17"/>
      <c r="H29" s="18"/>
      <c r="I29" s="25"/>
    </row>
    <row r="30" spans="2:9" ht="15">
      <c r="B30" s="7">
        <v>221</v>
      </c>
      <c r="C30" s="8" t="s">
        <v>20</v>
      </c>
      <c r="D30" s="11">
        <v>3120000</v>
      </c>
      <c r="G30" s="17"/>
      <c r="H30" s="18"/>
      <c r="I30" s="25"/>
    </row>
    <row r="31" spans="2:9" ht="15">
      <c r="B31" s="7">
        <v>222</v>
      </c>
      <c r="C31" s="8" t="s">
        <v>21</v>
      </c>
      <c r="D31" s="11">
        <v>60000</v>
      </c>
      <c r="G31" s="17"/>
      <c r="H31" s="18"/>
      <c r="I31" s="25"/>
    </row>
    <row r="32" spans="2:9" ht="15">
      <c r="B32" s="7">
        <v>223</v>
      </c>
      <c r="C32" s="8" t="s">
        <v>22</v>
      </c>
      <c r="D32" s="11">
        <v>100000</v>
      </c>
      <c r="G32" s="17"/>
      <c r="H32" s="18"/>
      <c r="I32" s="25"/>
    </row>
    <row r="33" spans="2:9" ht="15">
      <c r="B33" s="7">
        <v>224</v>
      </c>
      <c r="C33" s="8" t="s">
        <v>23</v>
      </c>
      <c r="D33" s="11">
        <v>96000</v>
      </c>
      <c r="G33" s="17"/>
      <c r="H33" s="18"/>
      <c r="I33" s="25"/>
    </row>
    <row r="34" spans="2:9" ht="15">
      <c r="B34" s="7">
        <v>231</v>
      </c>
      <c r="C34" s="8" t="s">
        <v>24</v>
      </c>
      <c r="D34" s="28">
        <v>1680000</v>
      </c>
      <c r="G34" s="17"/>
      <c r="H34" s="18"/>
      <c r="I34" s="25"/>
    </row>
    <row r="35" spans="2:9" ht="15">
      <c r="B35" s="7">
        <v>232</v>
      </c>
      <c r="C35" s="8" t="s">
        <v>25</v>
      </c>
      <c r="D35" s="11">
        <v>1019996</v>
      </c>
      <c r="G35" s="17"/>
      <c r="H35" s="18"/>
      <c r="I35" s="25"/>
    </row>
    <row r="36" spans="2:9" ht="15">
      <c r="B36" s="7">
        <v>241</v>
      </c>
      <c r="C36" s="8" t="s">
        <v>26</v>
      </c>
      <c r="D36" s="11">
        <v>446720</v>
      </c>
      <c r="G36" s="17"/>
      <c r="H36" s="18"/>
      <c r="I36" s="25"/>
    </row>
    <row r="37" spans="2:9" ht="15">
      <c r="B37" s="7">
        <v>242</v>
      </c>
      <c r="C37" s="8" t="s">
        <v>27</v>
      </c>
      <c r="D37" s="11">
        <v>1180000</v>
      </c>
      <c r="G37" s="17"/>
      <c r="H37" s="18"/>
      <c r="I37" s="25"/>
    </row>
    <row r="38" spans="2:9" ht="15">
      <c r="B38" s="7">
        <v>254</v>
      </c>
      <c r="C38" s="8" t="s">
        <v>28</v>
      </c>
      <c r="D38" s="11">
        <v>24000</v>
      </c>
      <c r="G38" s="17"/>
      <c r="H38" s="18"/>
      <c r="I38" s="25"/>
    </row>
    <row r="39" spans="2:9" ht="15">
      <c r="B39" s="7">
        <v>262</v>
      </c>
      <c r="C39" s="8" t="s">
        <v>29</v>
      </c>
      <c r="D39" s="11">
        <v>48000</v>
      </c>
      <c r="G39" s="17"/>
      <c r="H39" s="18"/>
      <c r="I39" s="25"/>
    </row>
    <row r="40" spans="2:9" ht="15">
      <c r="B40" s="7">
        <v>264</v>
      </c>
      <c r="C40" s="8" t="s">
        <v>30</v>
      </c>
      <c r="D40" s="11">
        <v>8000</v>
      </c>
      <c r="G40" s="17"/>
      <c r="H40" s="18"/>
      <c r="I40" s="25"/>
    </row>
    <row r="41" spans="2:9" ht="15">
      <c r="B41" s="7">
        <v>269</v>
      </c>
      <c r="C41" s="8" t="s">
        <v>31</v>
      </c>
      <c r="D41" s="11">
        <v>876200</v>
      </c>
      <c r="G41" s="17"/>
      <c r="H41" s="18"/>
      <c r="I41" s="25"/>
    </row>
    <row r="42" spans="2:9" ht="15">
      <c r="B42" s="7">
        <v>271</v>
      </c>
      <c r="C42" s="8" t="s">
        <v>32</v>
      </c>
      <c r="D42" s="11">
        <v>286637</v>
      </c>
      <c r="G42" s="17"/>
      <c r="H42" s="18"/>
      <c r="I42" s="25"/>
    </row>
    <row r="43" spans="2:9" ht="15">
      <c r="B43" s="7">
        <v>272</v>
      </c>
      <c r="C43" s="8" t="s">
        <v>33</v>
      </c>
      <c r="D43" s="11">
        <v>823430</v>
      </c>
      <c r="G43" s="17"/>
      <c r="H43" s="18"/>
      <c r="I43" s="25"/>
    </row>
    <row r="44" spans="2:9" ht="15">
      <c r="B44" s="7">
        <v>273</v>
      </c>
      <c r="C44" s="8" t="s">
        <v>34</v>
      </c>
      <c r="D44" s="11">
        <v>3764197</v>
      </c>
      <c r="G44" s="17"/>
      <c r="H44" s="18"/>
      <c r="I44" s="25"/>
    </row>
    <row r="45" spans="2:9" ht="15">
      <c r="B45" s="7">
        <v>281</v>
      </c>
      <c r="C45" s="8" t="s">
        <v>35</v>
      </c>
      <c r="D45" s="11">
        <v>300000</v>
      </c>
      <c r="G45" s="17"/>
      <c r="H45" s="18"/>
      <c r="I45" s="25"/>
    </row>
    <row r="46" spans="2:9" ht="15">
      <c r="B46" s="7">
        <v>282</v>
      </c>
      <c r="C46" s="8" t="s">
        <v>36</v>
      </c>
      <c r="D46" s="11">
        <v>1001700</v>
      </c>
      <c r="G46" s="17"/>
      <c r="H46" s="18"/>
      <c r="I46" s="25"/>
    </row>
    <row r="47" spans="2:9" ht="15">
      <c r="B47" s="7">
        <v>291</v>
      </c>
      <c r="C47" s="8" t="s">
        <v>37</v>
      </c>
      <c r="D47" s="28">
        <v>19300000</v>
      </c>
      <c r="G47" s="17"/>
      <c r="H47" s="18"/>
      <c r="I47" s="25"/>
    </row>
    <row r="48" spans="2:9" ht="15">
      <c r="B48" s="7">
        <v>292</v>
      </c>
      <c r="C48" s="8" t="s">
        <v>38</v>
      </c>
      <c r="D48" s="11">
        <v>30000</v>
      </c>
      <c r="G48" s="17"/>
      <c r="H48" s="18"/>
      <c r="I48" s="25"/>
    </row>
    <row r="49" spans="2:10" ht="15">
      <c r="B49" s="7">
        <v>294</v>
      </c>
      <c r="C49" s="8" t="s">
        <v>39</v>
      </c>
      <c r="D49" s="11">
        <v>6000</v>
      </c>
      <c r="G49" s="17"/>
      <c r="H49" s="18"/>
      <c r="I49" s="25"/>
    </row>
    <row r="50" spans="2:10" ht="15">
      <c r="B50" s="7">
        <v>295</v>
      </c>
      <c r="C50" s="8" t="s">
        <v>40</v>
      </c>
      <c r="D50" s="11">
        <v>200000</v>
      </c>
      <c r="G50" s="17"/>
      <c r="H50" s="18"/>
      <c r="I50" s="25"/>
    </row>
    <row r="51" spans="2:10" ht="15">
      <c r="B51" s="7">
        <v>296</v>
      </c>
      <c r="C51" s="8" t="s">
        <v>41</v>
      </c>
      <c r="D51" s="11">
        <v>722500</v>
      </c>
      <c r="G51" s="17"/>
      <c r="H51" s="18"/>
      <c r="I51" s="25"/>
    </row>
    <row r="52" spans="2:10" ht="15">
      <c r="B52" s="7">
        <v>297</v>
      </c>
      <c r="C52" s="8" t="s">
        <v>42</v>
      </c>
      <c r="D52" s="11">
        <v>1413200</v>
      </c>
      <c r="G52" s="17"/>
      <c r="H52" s="18"/>
      <c r="I52" s="25"/>
    </row>
    <row r="53" spans="2:10" ht="15">
      <c r="B53" s="7">
        <v>299</v>
      </c>
      <c r="C53" s="8" t="s">
        <v>43</v>
      </c>
      <c r="D53" s="11">
        <v>1680000</v>
      </c>
      <c r="G53" s="17"/>
      <c r="H53" s="18"/>
      <c r="I53" s="25"/>
    </row>
    <row r="54" spans="2:10" ht="17.25" customHeight="1" thickBot="1">
      <c r="B54" s="44" t="s">
        <v>44</v>
      </c>
      <c r="C54" s="45"/>
      <c r="D54" s="12">
        <f>SUM(D27:D53)</f>
        <v>40560840</v>
      </c>
    </row>
    <row r="55" spans="2:10" ht="15" thickTop="1"/>
    <row r="57" spans="2:10" ht="15" customHeight="1">
      <c r="B57" s="38" t="s">
        <v>78</v>
      </c>
      <c r="C57" s="39"/>
      <c r="D57" s="40"/>
    </row>
    <row r="58" spans="2:10">
      <c r="B58" s="4" t="s">
        <v>74</v>
      </c>
      <c r="C58" s="4" t="s">
        <v>75</v>
      </c>
      <c r="D58" s="4" t="s">
        <v>76</v>
      </c>
    </row>
    <row r="59" spans="2:10">
      <c r="B59" s="7">
        <v>311</v>
      </c>
      <c r="C59" s="8" t="s">
        <v>45</v>
      </c>
      <c r="D59" s="9">
        <v>5806200</v>
      </c>
      <c r="G59" s="23"/>
      <c r="H59" s="19"/>
      <c r="I59" s="24"/>
      <c r="J59" s="22"/>
    </row>
    <row r="60" spans="2:10">
      <c r="B60" s="7">
        <v>321</v>
      </c>
      <c r="C60" s="8" t="s">
        <v>46</v>
      </c>
      <c r="D60" s="9">
        <v>12000</v>
      </c>
      <c r="G60" s="23"/>
      <c r="H60" s="19"/>
      <c r="I60" s="24"/>
      <c r="J60" s="22"/>
    </row>
    <row r="61" spans="2:10">
      <c r="B61" s="7">
        <v>322</v>
      </c>
      <c r="C61" s="8" t="s">
        <v>47</v>
      </c>
      <c r="D61" s="9">
        <v>64000</v>
      </c>
      <c r="G61" s="23"/>
      <c r="H61" s="19"/>
      <c r="I61" s="24"/>
      <c r="J61" s="22"/>
    </row>
    <row r="62" spans="2:10">
      <c r="B62" s="7">
        <v>323</v>
      </c>
      <c r="C62" s="8" t="s">
        <v>48</v>
      </c>
      <c r="D62" s="9">
        <v>100000</v>
      </c>
      <c r="G62" s="23"/>
      <c r="H62" s="19"/>
      <c r="I62" s="24"/>
      <c r="J62" s="22"/>
    </row>
    <row r="63" spans="2:10">
      <c r="B63" s="7">
        <v>331</v>
      </c>
      <c r="C63" s="8" t="s">
        <v>49</v>
      </c>
      <c r="D63" s="9">
        <v>348000</v>
      </c>
      <c r="G63" s="23"/>
      <c r="H63" s="19"/>
      <c r="I63" s="24"/>
      <c r="J63" s="22"/>
    </row>
    <row r="64" spans="2:10">
      <c r="B64" s="7">
        <v>332</v>
      </c>
      <c r="C64" s="8" t="s">
        <v>50</v>
      </c>
      <c r="D64" s="9">
        <v>153000</v>
      </c>
      <c r="G64" s="23"/>
      <c r="H64" s="19"/>
      <c r="I64" s="24"/>
      <c r="J64" s="22"/>
    </row>
    <row r="65" spans="2:10">
      <c r="B65" s="7">
        <v>333</v>
      </c>
      <c r="C65" s="8" t="s">
        <v>51</v>
      </c>
      <c r="D65" s="9">
        <v>50000</v>
      </c>
      <c r="G65" s="23"/>
      <c r="H65" s="19"/>
      <c r="I65" s="24"/>
      <c r="J65" s="22"/>
    </row>
    <row r="66" spans="2:10">
      <c r="B66" s="7">
        <v>334</v>
      </c>
      <c r="C66" s="8" t="s">
        <v>52</v>
      </c>
      <c r="D66" s="9">
        <v>344000</v>
      </c>
      <c r="G66" s="23"/>
      <c r="H66" s="19"/>
      <c r="I66" s="24"/>
      <c r="J66" s="22"/>
    </row>
    <row r="67" spans="2:10">
      <c r="B67" s="7">
        <v>335</v>
      </c>
      <c r="C67" s="8" t="s">
        <v>53</v>
      </c>
      <c r="D67" s="9">
        <v>15000</v>
      </c>
      <c r="G67" s="23"/>
      <c r="H67" s="19"/>
      <c r="I67" s="24"/>
      <c r="J67" s="22"/>
    </row>
    <row r="68" spans="2:10">
      <c r="B68" s="7">
        <v>341</v>
      </c>
      <c r="C68" s="8" t="s">
        <v>54</v>
      </c>
      <c r="D68" s="9">
        <v>6096000</v>
      </c>
      <c r="G68" s="23"/>
      <c r="H68" s="19"/>
      <c r="I68" s="24"/>
      <c r="J68" s="22"/>
    </row>
    <row r="69" spans="2:10">
      <c r="B69" s="7">
        <v>342</v>
      </c>
      <c r="C69" s="8" t="s">
        <v>55</v>
      </c>
      <c r="D69" s="9">
        <v>102000</v>
      </c>
      <c r="G69" s="23"/>
      <c r="H69" s="19"/>
      <c r="I69" s="24"/>
      <c r="J69" s="22"/>
    </row>
    <row r="70" spans="2:10">
      <c r="B70" s="7">
        <v>353</v>
      </c>
      <c r="C70" s="8" t="s">
        <v>56</v>
      </c>
      <c r="D70" s="9">
        <v>360000</v>
      </c>
      <c r="G70" s="23"/>
      <c r="H70" s="19"/>
      <c r="I70" s="24"/>
      <c r="J70" s="22"/>
    </row>
    <row r="71" spans="2:10">
      <c r="B71" s="7">
        <v>354</v>
      </c>
      <c r="C71" s="8" t="s">
        <v>57</v>
      </c>
      <c r="D71" s="9">
        <v>6000</v>
      </c>
      <c r="G71" s="23"/>
      <c r="H71" s="19"/>
      <c r="I71" s="24"/>
      <c r="J71" s="22"/>
    </row>
    <row r="72" spans="2:10">
      <c r="B72" s="7">
        <v>362</v>
      </c>
      <c r="C72" s="8" t="s">
        <v>58</v>
      </c>
      <c r="D72" s="9">
        <v>30000</v>
      </c>
      <c r="G72" s="23"/>
      <c r="H72" s="19"/>
      <c r="I72" s="24"/>
      <c r="J72" s="22"/>
    </row>
    <row r="73" spans="2:10">
      <c r="B73" s="7">
        <v>391</v>
      </c>
      <c r="C73" s="8" t="s">
        <v>59</v>
      </c>
      <c r="D73" s="9">
        <v>300600</v>
      </c>
      <c r="G73" s="23"/>
      <c r="H73" s="19"/>
      <c r="I73" s="24"/>
      <c r="J73" s="22"/>
    </row>
    <row r="74" spans="2:10">
      <c r="B74" s="7">
        <v>392</v>
      </c>
      <c r="C74" s="8" t="s">
        <v>60</v>
      </c>
      <c r="D74" s="9">
        <v>1086000</v>
      </c>
      <c r="G74" s="23"/>
      <c r="H74" s="19"/>
      <c r="I74" s="24"/>
      <c r="J74" s="22"/>
    </row>
    <row r="75" spans="2:10">
      <c r="B75" s="7">
        <v>395</v>
      </c>
      <c r="C75" s="8" t="s">
        <v>61</v>
      </c>
      <c r="D75" s="9">
        <v>120000</v>
      </c>
      <c r="G75" s="23"/>
      <c r="H75" s="19"/>
      <c r="I75" s="24"/>
      <c r="J75" s="22"/>
    </row>
    <row r="76" spans="2:10">
      <c r="B76" s="7">
        <v>396</v>
      </c>
      <c r="C76" s="8" t="s">
        <v>62</v>
      </c>
      <c r="D76" s="9">
        <v>180000</v>
      </c>
      <c r="G76" s="23"/>
      <c r="H76" s="19"/>
      <c r="I76" s="24"/>
      <c r="J76" s="22"/>
    </row>
    <row r="77" spans="2:10">
      <c r="B77" s="7">
        <v>397</v>
      </c>
      <c r="C77" s="8" t="s">
        <v>65</v>
      </c>
      <c r="D77" s="9">
        <v>821000</v>
      </c>
      <c r="G77" s="23"/>
      <c r="H77" s="19"/>
      <c r="I77" s="24"/>
      <c r="J77" s="22"/>
    </row>
    <row r="78" spans="2:10">
      <c r="B78" s="7">
        <v>399</v>
      </c>
      <c r="C78" s="8" t="s">
        <v>63</v>
      </c>
      <c r="D78" s="9">
        <v>300800</v>
      </c>
      <c r="G78" s="23"/>
      <c r="H78" s="19"/>
      <c r="I78" s="24"/>
    </row>
    <row r="79" spans="2:10" ht="15.75" thickBot="1">
      <c r="B79" s="44" t="s">
        <v>64</v>
      </c>
      <c r="C79" s="45"/>
      <c r="D79" s="10">
        <f>SUM(D59:D78)</f>
        <v>16294600</v>
      </c>
    </row>
    <row r="80" spans="2:10" ht="15" thickTop="1">
      <c r="F80" s="6"/>
    </row>
    <row r="81" spans="2:6" ht="15.75">
      <c r="B81" s="38" t="s">
        <v>79</v>
      </c>
      <c r="C81" s="39"/>
      <c r="D81" s="40"/>
      <c r="F81" s="6"/>
    </row>
    <row r="82" spans="2:6">
      <c r="B82" s="4" t="s">
        <v>74</v>
      </c>
      <c r="C82" s="4" t="s">
        <v>75</v>
      </c>
      <c r="D82" s="4" t="s">
        <v>76</v>
      </c>
    </row>
    <row r="83" spans="2:6">
      <c r="B83" s="7">
        <v>421</v>
      </c>
      <c r="C83" s="8" t="s">
        <v>66</v>
      </c>
      <c r="D83" s="9">
        <v>1160000</v>
      </c>
    </row>
    <row r="84" spans="2:6">
      <c r="B84" s="7">
        <v>424</v>
      </c>
      <c r="C84" s="8" t="s">
        <v>67</v>
      </c>
      <c r="D84" s="9">
        <v>3564950</v>
      </c>
    </row>
    <row r="85" spans="2:6">
      <c r="B85" s="7">
        <v>426</v>
      </c>
      <c r="C85" s="8" t="s">
        <v>68</v>
      </c>
      <c r="D85" s="13">
        <f>63074900-128148-652.3</f>
        <v>62946099.700000003</v>
      </c>
    </row>
    <row r="86" spans="2:6" ht="15.75" thickBot="1">
      <c r="B86" s="41" t="s">
        <v>71</v>
      </c>
      <c r="C86" s="41"/>
      <c r="D86" s="10">
        <f>SUM(D83:D85)</f>
        <v>67671049.700000003</v>
      </c>
    </row>
    <row r="87" spans="2:6" ht="15.75" thickTop="1">
      <c r="B87" s="26"/>
      <c r="C87" s="26"/>
      <c r="D87" s="27"/>
    </row>
    <row r="88" spans="2:6" ht="15">
      <c r="B88" s="26"/>
      <c r="C88" s="26"/>
      <c r="D88" s="27"/>
    </row>
    <row r="89" spans="2:6" ht="15">
      <c r="B89" s="26"/>
      <c r="C89" s="26"/>
      <c r="D89" s="27"/>
    </row>
    <row r="90" spans="2:6" ht="15">
      <c r="B90" s="26"/>
      <c r="C90" s="26"/>
      <c r="D90" s="27"/>
    </row>
    <row r="91" spans="2:6" ht="20.25">
      <c r="B91" s="1"/>
      <c r="C91" s="2"/>
      <c r="D91" s="3"/>
    </row>
    <row r="92" spans="2:6" ht="15.75">
      <c r="B92" s="38" t="s">
        <v>80</v>
      </c>
      <c r="C92" s="39"/>
      <c r="D92" s="40"/>
    </row>
    <row r="93" spans="2:6">
      <c r="B93" s="4" t="s">
        <v>74</v>
      </c>
      <c r="C93" s="4" t="s">
        <v>75</v>
      </c>
      <c r="D93" s="4" t="s">
        <v>76</v>
      </c>
    </row>
    <row r="94" spans="2:6">
      <c r="B94" s="7">
        <v>521</v>
      </c>
      <c r="C94" s="8" t="s">
        <v>69</v>
      </c>
      <c r="D94" s="9">
        <v>14859085</v>
      </c>
    </row>
    <row r="95" spans="2:6">
      <c r="B95" s="7">
        <v>526</v>
      </c>
      <c r="C95" s="8" t="s">
        <v>70</v>
      </c>
      <c r="D95" s="9">
        <v>14859085</v>
      </c>
    </row>
    <row r="96" spans="2:6" ht="15.75" thickBot="1">
      <c r="B96" s="41" t="s">
        <v>72</v>
      </c>
      <c r="C96" s="41"/>
      <c r="D96" s="10">
        <f>+D94+D95</f>
        <v>29718170</v>
      </c>
    </row>
    <row r="97" spans="2:9" ht="15" thickTop="1"/>
    <row r="99" spans="2:9" ht="15.75">
      <c r="B99" s="38" t="s">
        <v>81</v>
      </c>
      <c r="C99" s="39"/>
      <c r="D99" s="40"/>
    </row>
    <row r="100" spans="2:9">
      <c r="B100" s="4" t="s">
        <v>74</v>
      </c>
      <c r="C100" s="4" t="s">
        <v>75</v>
      </c>
      <c r="D100" s="4" t="s">
        <v>76</v>
      </c>
    </row>
    <row r="101" spans="2:9" ht="15">
      <c r="B101" s="7">
        <v>613</v>
      </c>
      <c r="C101" s="8" t="s">
        <v>82</v>
      </c>
      <c r="D101" s="14">
        <v>2753000</v>
      </c>
      <c r="E101" s="5"/>
      <c r="G101" s="20"/>
      <c r="H101" s="21"/>
      <c r="I101" s="31"/>
    </row>
    <row r="102" spans="2:9" ht="15">
      <c r="B102" s="7">
        <v>614</v>
      </c>
      <c r="C102" s="8" t="s">
        <v>83</v>
      </c>
      <c r="D102" s="14">
        <v>1930000</v>
      </c>
      <c r="E102" s="5"/>
      <c r="G102" s="20"/>
      <c r="H102" s="21"/>
      <c r="I102" s="31"/>
    </row>
    <row r="103" spans="2:9" ht="15">
      <c r="B103" s="7">
        <v>616</v>
      </c>
      <c r="C103" s="8" t="s">
        <v>84</v>
      </c>
      <c r="D103" s="14">
        <v>172000</v>
      </c>
      <c r="E103" s="5"/>
      <c r="G103" s="20"/>
      <c r="H103" s="21"/>
      <c r="I103" s="31"/>
    </row>
    <row r="104" spans="2:9" ht="15">
      <c r="B104" s="7">
        <v>617</v>
      </c>
      <c r="C104" s="8" t="s">
        <v>85</v>
      </c>
      <c r="D104" s="14">
        <v>2473198</v>
      </c>
      <c r="E104" s="5"/>
      <c r="G104" s="20"/>
      <c r="H104" s="21"/>
      <c r="I104" s="31"/>
    </row>
    <row r="105" spans="2:9" ht="15">
      <c r="B105" s="7">
        <v>619</v>
      </c>
      <c r="C105" s="8" t="s">
        <v>86</v>
      </c>
      <c r="D105" s="14">
        <v>37000</v>
      </c>
      <c r="E105" s="5"/>
      <c r="G105" s="20"/>
      <c r="H105" s="21"/>
      <c r="I105" s="31"/>
    </row>
    <row r="106" spans="2:9" ht="15">
      <c r="B106" s="7">
        <v>635</v>
      </c>
      <c r="C106" s="8" t="s">
        <v>90</v>
      </c>
      <c r="D106" s="15">
        <v>186065263</v>
      </c>
      <c r="E106" s="5"/>
      <c r="G106" s="20"/>
      <c r="H106" s="21"/>
      <c r="I106" s="31"/>
    </row>
    <row r="107" spans="2:9" ht="15">
      <c r="B107" s="7">
        <v>639</v>
      </c>
      <c r="C107" s="8" t="s">
        <v>87</v>
      </c>
      <c r="D107" s="14">
        <v>5000000</v>
      </c>
      <c r="E107" s="5"/>
      <c r="G107" s="20"/>
      <c r="H107" s="21"/>
      <c r="I107" s="31"/>
    </row>
    <row r="108" spans="2:9" ht="15">
      <c r="B108" s="7">
        <v>694</v>
      </c>
      <c r="C108" s="8" t="s">
        <v>88</v>
      </c>
      <c r="D108" s="14">
        <v>751875</v>
      </c>
      <c r="E108" s="5"/>
      <c r="I108" s="22"/>
    </row>
    <row r="109" spans="2:9" ht="15.75" thickBot="1">
      <c r="B109" s="42" t="s">
        <v>89</v>
      </c>
      <c r="C109" s="42"/>
      <c r="D109" s="16">
        <f>SUM(D101:D108)</f>
        <v>199182336</v>
      </c>
    </row>
    <row r="110" spans="2:9" ht="15" thickTop="1"/>
    <row r="111" spans="2:9" ht="15.75">
      <c r="B111" s="43" t="s">
        <v>91</v>
      </c>
      <c r="C111" s="43"/>
      <c r="D111" s="33">
        <f>+D109+D96+D86+D79+D54+D22</f>
        <v>548310185</v>
      </c>
    </row>
    <row r="113" spans="4:9" ht="15.75">
      <c r="D113" s="30"/>
      <c r="I113" s="32"/>
    </row>
    <row r="114" spans="4:9" ht="15.75">
      <c r="I114" s="32"/>
    </row>
    <row r="115" spans="4:9" ht="15.75">
      <c r="D115" s="6"/>
      <c r="I115" s="32"/>
    </row>
    <row r="116" spans="4:9" ht="15.75">
      <c r="I116" s="32"/>
    </row>
    <row r="117" spans="4:9" ht="15.75">
      <c r="I117" s="32"/>
    </row>
    <row r="118" spans="4:9" ht="15.75">
      <c r="I118" s="32"/>
    </row>
    <row r="119" spans="4:9" ht="15.75">
      <c r="I119" s="32"/>
    </row>
    <row r="120" spans="4:9" ht="15.75">
      <c r="I120" s="32"/>
    </row>
    <row r="122" spans="4:9">
      <c r="I122" s="22"/>
    </row>
  </sheetData>
  <mergeCells count="16">
    <mergeCell ref="B2:D2"/>
    <mergeCell ref="B3:D3"/>
    <mergeCell ref="B4:D4"/>
    <mergeCell ref="B22:C22"/>
    <mergeCell ref="B54:C54"/>
    <mergeCell ref="B81:D81"/>
    <mergeCell ref="B6:D6"/>
    <mergeCell ref="B25:D25"/>
    <mergeCell ref="B57:D57"/>
    <mergeCell ref="B92:D92"/>
    <mergeCell ref="B96:C96"/>
    <mergeCell ref="B99:D99"/>
    <mergeCell ref="B109:C109"/>
    <mergeCell ref="B111:C111"/>
    <mergeCell ref="B79:C79"/>
    <mergeCell ref="B86:C86"/>
  </mergeCells>
  <pageMargins left="0.7" right="0.35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Inmed Dis</cp:lastModifiedBy>
  <cp:lastPrinted>2013-07-17T15:32:36Z</cp:lastPrinted>
  <dcterms:created xsi:type="dcterms:W3CDTF">2013-05-23T19:22:08Z</dcterms:created>
  <dcterms:modified xsi:type="dcterms:W3CDTF">2013-07-17T15:51:51Z</dcterms:modified>
</cp:coreProperties>
</file>