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wlopez\OneDrive - Direccion General de Etica e Integridad Gubernamental\Escritorio\1ra. evaluación 2021\Evidencias\FONPER\"/>
    </mc:Choice>
  </mc:AlternateContent>
  <xr:revisionPtr revIDLastSave="0" documentId="13_ncr:1_{C5C1D704-E602-4DA1-B283-C8EEA7955405}" xr6:coauthVersionLast="47" xr6:coauthVersionMax="47" xr10:uidLastSave="{00000000-0000-0000-0000-000000000000}"/>
  <bookViews>
    <workbookView xWindow="-120" yWindow="-120" windowWidth="20730" windowHeight="11160" xr2:uid="{00000000-000D-0000-FFFF-FFFF00000000}"/>
  </bookViews>
  <sheets>
    <sheet name="Evaluaciones CEP"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1" l="1"/>
  <c r="G54" i="1"/>
  <c r="G53" i="1"/>
  <c r="F55" i="1"/>
  <c r="F54" i="1"/>
  <c r="F53" i="1"/>
  <c r="E55" i="1"/>
  <c r="E54" i="1"/>
  <c r="E53" i="1"/>
  <c r="D55" i="1"/>
  <c r="D54" i="1"/>
  <c r="D53" i="1"/>
  <c r="C55" i="1"/>
  <c r="C54" i="1"/>
  <c r="C53" i="1"/>
  <c r="F56" i="1" l="1"/>
  <c r="D56" i="1"/>
  <c r="G56" i="1"/>
  <c r="E56" i="1"/>
  <c r="C56" i="1"/>
  <c r="H56" i="1" l="1"/>
  <c r="G45" i="1" s="1"/>
  <c r="G46" i="1" l="1"/>
  <c r="G42" i="1"/>
  <c r="G43" i="1"/>
  <c r="G44" i="1"/>
  <c r="G47" i="1" l="1"/>
</calcChain>
</file>

<file path=xl/sharedStrings.xml><?xml version="1.0" encoding="utf-8"?>
<sst xmlns="http://schemas.openxmlformats.org/spreadsheetml/2006/main" count="209" uniqueCount="157">
  <si>
    <t>DIRECCIÓN GENERAL DE ÉTICA E INTEGRIDAD GUBERNAMENTAL</t>
  </si>
  <si>
    <t>Matriz para evaluación del Plan de trabajo 2021</t>
  </si>
  <si>
    <t>Comisión de Ética Pública (CEP)</t>
  </si>
  <si>
    <t xml:space="preserve">DATOS GENERALES DE LA INSTITUCIÓN </t>
  </si>
  <si>
    <t xml:space="preserve">Leyenda </t>
  </si>
  <si>
    <t xml:space="preserve">Nombre de la Institución: </t>
  </si>
  <si>
    <t>Fecha de validación del plan de Trabajo:</t>
  </si>
  <si>
    <t>Cantidad de Servidores en la institución:</t>
  </si>
  <si>
    <t>Técnico evaluador:</t>
  </si>
  <si>
    <t>C</t>
  </si>
  <si>
    <t>Cumplido</t>
  </si>
  <si>
    <t>S1</t>
  </si>
  <si>
    <t>Semestre 1 (enero-febrero-marzo-abril-mayo-junio)</t>
  </si>
  <si>
    <t>PA</t>
  </si>
  <si>
    <t>Parcial</t>
  </si>
  <si>
    <t>S2</t>
  </si>
  <si>
    <t>Semestre 2 (julio- agosto- septiembre-octubre-noviembre-diciembre)</t>
  </si>
  <si>
    <t>NC</t>
  </si>
  <si>
    <t>No cumplido</t>
  </si>
  <si>
    <t>DETALLE DE LAS ACTIVIDADES PROGRAMADAS</t>
  </si>
  <si>
    <r>
      <rPr>
        <b/>
        <sz val="20"/>
        <color theme="0"/>
        <rFont val="GoTHAM"/>
      </rPr>
      <t>PARA LLENADO DE LAS CEP</t>
    </r>
    <r>
      <rPr>
        <sz val="20"/>
        <color theme="0"/>
        <rFont val="Gotham"/>
      </rPr>
      <t xml:space="preserve"> </t>
    </r>
  </si>
  <si>
    <t>PARA USO DE LA DIGEIG</t>
  </si>
  <si>
    <t>P</t>
  </si>
  <si>
    <t>Pendiente</t>
  </si>
  <si>
    <t>No.</t>
  </si>
  <si>
    <t>Descripción de la actividad</t>
  </si>
  <si>
    <t xml:space="preserve">Medios de verificación (evidencias) </t>
  </si>
  <si>
    <t>Indicadores</t>
  </si>
  <si>
    <t xml:space="preserve">Período de ejecución proyectado </t>
  </si>
  <si>
    <t xml:space="preserve">Cantidad de actividades proyectadas </t>
  </si>
  <si>
    <t>Cantidad de personas proyectadas</t>
  </si>
  <si>
    <t>Cantidad de actividades realizadas</t>
  </si>
  <si>
    <t>Fecha (s) de realización de la actividad</t>
  </si>
  <si>
    <t xml:space="preserve"> Descripción de lo realizado</t>
  </si>
  <si>
    <t xml:space="preserve">Ponderación </t>
  </si>
  <si>
    <t>Observaciones de la DIGEIG</t>
  </si>
  <si>
    <t>N/A</t>
  </si>
  <si>
    <t>No Aplica</t>
  </si>
  <si>
    <t>PRODUCTO 1 - ÉTICA</t>
  </si>
  <si>
    <t>Sensibilizar a los servidores públicos sobre la importancia de la ética y valores en la gestión pública, a partir de la comprensión de conceptos básicos y ejercicios de reflexión.</t>
  </si>
  <si>
    <t xml:space="preserve"> - Hoja de registro de los participantes indicando el tema impartido.
 - Convocatorias.
 - Correos electrónicos.
 - Comunicaciones. </t>
  </si>
  <si>
    <t xml:space="preserve"> - Cantidad y tipo de sensibilizaciones realizadas.
 - Cantidad de servidores sensibilizados</t>
  </si>
  <si>
    <t>Dar seguimiento a que el personal de nuevo ingreso reciba formación en ética como parte del programa de inducción de la institución.</t>
  </si>
  <si>
    <t xml:space="preserve"> - Registro de asistencia.
- Correos electrónicos.
- Circulares.</t>
  </si>
  <si>
    <t xml:space="preserve"> - Cantidad de empleados de nuevo ingreso que hayan recibido inducción en ética pública.</t>
  </si>
  <si>
    <t>Asesorar a servidores públicos en materia de ética e integridad.</t>
  </si>
  <si>
    <t xml:space="preserve"> - Cuadro control de solicitudes de asesorías recibidas y atendidas.
 - Constancia de no recepción de solicitudes de asesorías firmado por el quorum de la CEP.</t>
  </si>
  <si>
    <t xml:space="preserve">
 - Cantidad de solictudes de asesorías recibidas y atendidas.</t>
  </si>
  <si>
    <t>TODO EL AÑO</t>
  </si>
  <si>
    <t>Promocionar los medios disponibles para asesorar a los servidores públicos en materia de ética e integridad.</t>
  </si>
  <si>
    <t xml:space="preserve"> - Correos promocionando medios disponibles.
 - Ciculares promocionando medios disponibles.</t>
  </si>
  <si>
    <t xml:space="preserve">  - Cantidad y tipo de promociones realizadas.</t>
  </si>
  <si>
    <t>Participar en las capacitaciones dirigidas a los miembros de las CEP coordinadas  por la Dirección de Capacitación en Ética y Transparencia.</t>
  </si>
  <si>
    <t xml:space="preserve"> - Hoja de registro de los participantes indicando el tema impartido.
 - Convocatorias.
 - Correos electrónicos.
 - Comunicaciones. 
 - Certificación emitida.</t>
  </si>
  <si>
    <t xml:space="preserve"> - Cantidad y tipo de capacitaciones recibidas.
 - Cantidad de miembros de las CEP capacitados.</t>
  </si>
  <si>
    <t>PRODUCTO 2 - INTEGRIDAD EN LA GESTIÓN ADMINISTRATIVA</t>
  </si>
  <si>
    <t xml:space="preserve">Aplicar modelo de encuesta de clima ético institucional proporcionado por la DIGEIG para medir la percepción de los servidores sobre las prácticas éticas en su institución.
 </t>
  </si>
  <si>
    <t xml:space="preserve"> - Tabulación.
 - Modelo de encuesta aplicada.
</t>
  </si>
  <si>
    <t xml:space="preserve"> - Cantidad de encuestas aplicadas y tabuladas.
</t>
  </si>
  <si>
    <t>Levantar un diagnóstico en base a los resultados de la encuesta aplicada y hacer recomendaciones de mejoras. Diligenciar la implementación de mejoras propuestas en el diagnostico.</t>
  </si>
  <si>
    <t xml:space="preserve"> - Diagnóstico elaborado y remitido a la MAE de la institución y la DIGEIG.</t>
  </si>
  <si>
    <t xml:space="preserve"> - Cantidad de diagnosticos elaborados y remitidos.</t>
  </si>
  <si>
    <t>Tramitar y mantener habilitados medios disponibles para la recepción de denuncias.</t>
  </si>
  <si>
    <t xml:space="preserve"> - Cuadro control de denuncias recibidas y tramitadas.
 - Constancia de no recepción de denuncias firmada por el quorum de la CEP.
</t>
  </si>
  <si>
    <t xml:space="preserve"> - Cantidad y tipo de medios disponibles.</t>
  </si>
  <si>
    <t>Reforzar medios disponibles para la recepción de denuncias.</t>
  </si>
  <si>
    <t xml:space="preserve"> - Reporte sobre debilidades detectadas e implementación de mejoras.</t>
  </si>
  <si>
    <t xml:space="preserve"> - Cantidad de reportes remitidos a la DIGEIG.</t>
  </si>
  <si>
    <t xml:space="preserve">Sensibilizar a los servidores de su institución sobre la forma en que deben presentar sus denuncias y promocionar los medios disponibles.
</t>
  </si>
  <si>
    <t xml:space="preserve"> - Correos promocionando los medios disponibles.
 - Ciculares promocionando medios disponibles.
 - Registro de participantes.
 - Convocatoria.</t>
  </si>
  <si>
    <t xml:space="preserve"> - Cantidad de servidores sensibilizados.</t>
  </si>
  <si>
    <t>Gestionar la firma de los compromisos éticos por parte de los  funcionarios nombrados por decreto, en caso de no haberlo firmado.</t>
  </si>
  <si>
    <t xml:space="preserve"> - Compromisos éticos firmado(s) y remitido(s) a la DIGEIG en original.
 - Certificación de Recursos Humanos de la no existencia de funcionarios nombrados por decreto.</t>
  </si>
  <si>
    <t xml:space="preserve"> - Cantidad de compromisos éticos firmados.</t>
  </si>
  <si>
    <t>Sensibilizar sobre el cumplimiento de los compromisos éticos firmado por los funcionarios nombrados por decreto.</t>
  </si>
  <si>
    <t xml:space="preserve"> - Cantidad de sensibilizaciones realizadas.
 - Cantidad de funcionarios sensibilizados.</t>
  </si>
  <si>
    <t>Elaborar y/o actualizar el código de ética institucional.</t>
  </si>
  <si>
    <t xml:space="preserve"> - Codigo de ética elaborado y/o actualizado remitido a la DIGEIG.</t>
  </si>
  <si>
    <t xml:space="preserve"> - Código de ética elaborado y/o actualizado.
</t>
  </si>
  <si>
    <t>Divulgar el contenido del Código de Ética Institucional entre los servidores públicos de la institución.</t>
  </si>
  <si>
    <t xml:space="preserve"> - Registro de recepción.
 - Correos electrónicos.
 - Circulares.</t>
  </si>
  <si>
    <t xml:space="preserve"> - Cantidad de divulgaciones de contenido realizadas.</t>
  </si>
  <si>
    <t xml:space="preserve">Participar de forma activa en las acciones y actividades desarrolladas por la DIGEIG sobre la gestión de riesgos de corrupción. </t>
  </si>
  <si>
    <t xml:space="preserve"> - Registro de asistencia.
 - Correos electrónicos.
 - Circulares.</t>
  </si>
  <si>
    <t xml:space="preserve"> - Cantidad y tipo de actividades.
 - Acciones realizadas.</t>
  </si>
  <si>
    <t>Analizar el cumplimiento de las disposiciones vigentes sobre compras y contrataciones públicas, según la ley 340-06.</t>
  </si>
  <si>
    <t xml:space="preserve"> - Un informe semestral remitido a la DIGEIG.</t>
  </si>
  <si>
    <t xml:space="preserve"> - Cantidad de informes realizados y remitido a la DIGEIG.</t>
  </si>
  <si>
    <t xml:space="preserve">Realizar reuniones ordinarias mensuales para atender asuntos relativos al plan de trabajo. </t>
  </si>
  <si>
    <t xml:space="preserve"> - Doce (12) actas de reuniones ordinarias.</t>
  </si>
  <si>
    <t xml:space="preserve"> - Cantidad de reuniones ordinarias realizadas.</t>
  </si>
  <si>
    <t>Gestionar con las áreas correspondientes la asignación de fondos dentro del POA institucional 2022, para el desarrollo de las actividades contempladas en el plan de trabajo de las CEP.</t>
  </si>
  <si>
    <t xml:space="preserve"> - Acciones relizadas para la gestión de asignación de fondos.
</t>
  </si>
  <si>
    <t xml:space="preserve"> - Cantidad de acciones realizadas. 
</t>
  </si>
  <si>
    <t>PRIMER SEMESTRE (T1/T2)</t>
  </si>
  <si>
    <t>Gestionar la validación del plan de trabajo 2022, según los parametros establecidos por la DIGEIG.</t>
  </si>
  <si>
    <t xml:space="preserve"> - Plan validado por la DIGEIG.</t>
  </si>
  <si>
    <t xml:space="preserve"> - Cantidad de planes validados. </t>
  </si>
  <si>
    <t>SEGUNDO SEMESTRE (T3/T4)</t>
  </si>
  <si>
    <t>Realizar autoevaluación sobre logros y desafíos de la CEP en el ejercicio de sus funciones.</t>
  </si>
  <si>
    <t xml:space="preserve"> - Acta de reunión</t>
  </si>
  <si>
    <t xml:space="preserve"> - Cantidad de autoevaluaciones realizadas.</t>
  </si>
  <si>
    <t>Participar del proceso de análisis y reforma de las CEP que llevará a cabo la DIGEIG.</t>
  </si>
  <si>
    <t xml:space="preserve"> - Hoja de registro de los participantes.
 - Correos electrónicos.
 - Comunicaciones. 
 - Captura de pantalla</t>
  </si>
  <si>
    <t xml:space="preserve"> - Cantidad de actividades acudidas.</t>
  </si>
  <si>
    <t>CALIFICACION FINAL (SEGUNDO SEMESTRE)</t>
  </si>
  <si>
    <t xml:space="preserve">Ponderación de actividades </t>
  </si>
  <si>
    <t xml:space="preserve"> CUMPLIDO</t>
  </si>
  <si>
    <t>PARCIAL</t>
  </si>
  <si>
    <t>PENDIENTE</t>
  </si>
  <si>
    <t>NO CUMPLIDO</t>
  </si>
  <si>
    <t>NO APLICA</t>
  </si>
  <si>
    <t>TOTAL DE PONDERACIONES</t>
  </si>
  <si>
    <t>PE</t>
  </si>
  <si>
    <t>Fondo Patrimonial de las Empresas Reformadas (FONPER)</t>
  </si>
  <si>
    <t xml:space="preserve">101 Servidores </t>
  </si>
  <si>
    <t>05 de marzo 2021</t>
  </si>
  <si>
    <t xml:space="preserve">Wendy López </t>
  </si>
  <si>
    <t>74 personas</t>
  </si>
  <si>
    <t>Todo el año</t>
  </si>
  <si>
    <t xml:space="preserve">26-03-2021        22-04-2021         02-06-2021            12-05-2021    </t>
  </si>
  <si>
    <t>1. Charla  de Régimen Etico y Disciplinario impartida por el MAP, el 12/5/2021.                                                          2. Se remitieron a todo el personal, via correo eletrónico interno, 3 revistas sobre temas de ética.</t>
  </si>
  <si>
    <t xml:space="preserve">Se realizó una actividad de Inducción a la Administración Pública y de inducción institucional, la cual incluyó temas sobre ética y la CEP.  </t>
  </si>
  <si>
    <t>31-03-2021           30-06-2021</t>
  </si>
  <si>
    <t>Se remitió un correo trimestral promocionando los medios disponibles para asesorar a los servidores públicos en materia de ética e integridad.</t>
  </si>
  <si>
    <t>27-03-2021           25-06-2021</t>
  </si>
  <si>
    <t>Participación de Miembros y Suplentes de la CEP FONPER en Taller Virtual de Actualización de las CEP, impartido por Analista.</t>
  </si>
  <si>
    <t xml:space="preserve"> En el periodo enero-junio 2021, no hubo solicitudes de asesoría. Se adjuntan dos constancias de no recepción.</t>
  </si>
  <si>
    <t>En el período enero-junio 2021, no se recibieron denuncias. Se adjuntan dos constancias de no recepción.</t>
  </si>
  <si>
    <t>En el período enero-junio la CEP no se detectó ninguna debilidad.</t>
  </si>
  <si>
    <t>Se remitió un correo trimestral promocionando los medios disponibles para presentar denuncias e instructivo de uso de los mismos.</t>
  </si>
  <si>
    <t>17-03-2021                25-06-2021</t>
  </si>
  <si>
    <t>Dos compromisos eticos firmados por Presidente y Vicepresidenta del FONPER.</t>
  </si>
  <si>
    <t>5-02-2021                13-04-2021</t>
  </si>
  <si>
    <t>Se distribuyó el Código de Etica a todo el personal del FONPER</t>
  </si>
  <si>
    <t xml:space="preserve">La CEP FONPER no recibió convocatoria a actividades de este tipo </t>
  </si>
  <si>
    <t>Fue realizado un informe sobre el cumplimiento de compras y contrataciones públicas, según la ley 340-06.</t>
  </si>
  <si>
    <t>Se celebraron 6 reuniones ordinarias de la CEP FONPER.</t>
  </si>
  <si>
    <t>11-01, 3-02, 8-03, 28-4, 31-05, 28-06.</t>
  </si>
  <si>
    <t>Aún so ha gestionado, ya que el Presupuesto y POA se elaboran en el 3er. Trimestre del año.</t>
  </si>
  <si>
    <t>La CEP FONPER no recibió convocatoria a actividades de este tipo.</t>
  </si>
  <si>
    <t>La autoevaluación correspondiente al 1er. Semestre del año, se realizará en la reunión ordinaria que se celebrará en el mes de julio.</t>
  </si>
  <si>
    <t>El Código de Etica del FONPER fue remitido a la DIGEIG en julio 2019. No ha tenido actualizaciones.</t>
  </si>
  <si>
    <t>Se aplicó encuesta de clima ético institucional proporcionada por la DIGEIG. 57 personas llenaron dicha encuesta.</t>
  </si>
  <si>
    <t>Deben tomar en consideracion que los listados de asistencia de las actividades presenciales deben ser firmadas directamente por los participantes, en vista de que no se aceptan fotografias como medio de verificacion y no hay otra manera de confirmar la asistencia de los participantes.</t>
  </si>
  <si>
    <t>Las evidencias presentadas son insuficientes pues, el listado de asistencia de los participantes es indispensable y no fue remitido. De igual manera, y según las evidencias presentadasn el curso el induccion a la administración realizado por el INAP no fue dirigido a los servidores de nuevo ingreso, si no a los encargados, por lo que la actividad es ponderada como parcial.</t>
  </si>
  <si>
    <t>Actividad ponderada como parcial, en vista de que la misma ha sido proyectada para todo el año.</t>
  </si>
  <si>
    <t xml:space="preserve"> Es importante que tengan presente que el correo de fecha 17/03/2021, tienen como asunto: Uso del buzón, el cual no es un medio para la recepción de denuncias. Tambien es relevante que consideren promocionar otros medios para la recepcion de asesorias.</t>
  </si>
  <si>
    <t>Actividad ponderada com oprcial en vista de que la misma ha sido proectada para todo el año.</t>
  </si>
  <si>
    <t>Actividad ponderada como parcial en vista de que la misma esta proyectada para todo el año.</t>
  </si>
  <si>
    <t xml:space="preserve">Sin evidencias remitidas. Lo que corresponde es un reporte (levantamniento), en el que indiquen las mejoras detectadas que requieren los canales de recepción de denuncias. Para mayor informacion, favor ponerse en contacto con su analista de seguimiento. </t>
  </si>
  <si>
    <t xml:space="preserve">Sin evidencias remitidas.  </t>
  </si>
  <si>
    <t>Esta actividad aun no ha sido realizada por la DIGEIG.</t>
  </si>
  <si>
    <t xml:space="preserve">CEP debe actuar de forma </t>
  </si>
  <si>
    <t xml:space="preserve">Lo remitido no cumple con los criterios para la elaboracion de este informe, ya que no indica que procesos fueron ponderados, no indican recomendaciones de mejora, y tampoco dispone de la firma de los miembros de la CEP que participaron en este levantamiento (minimo 4), ya que ningun miembro de la CEP debe actuar de forma unilateral, en seguimiento a lo estipulado en el Art. 26 d ela Res. 01/2019. </t>
  </si>
  <si>
    <t>En vista de lo que indican, esta actividad debio ser reorientada con su analista oportunamente.</t>
  </si>
  <si>
    <t>Actividad parcial en vista de que está proyectada para todo 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</si>
</sst>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mmm\-yyyy;@"/>
    <numFmt numFmtId="165" formatCode="[$-C0A]mmmm\-yy;@"/>
  </numFmts>
  <fonts count="48">
    <font>
      <sz val="11"/>
      <color theme="1"/>
      <name val="Calibri"/>
      <family val="2"/>
      <scheme val="minor"/>
    </font>
    <font>
      <sz val="11"/>
      <name val="Calibri"/>
      <family val="2"/>
      <scheme val="minor"/>
    </font>
    <font>
      <b/>
      <sz val="14"/>
      <name val="Arial"/>
      <family val="2"/>
    </font>
    <font>
      <b/>
      <sz val="18"/>
      <name val="Gotham"/>
    </font>
    <font>
      <b/>
      <sz val="16"/>
      <name val="Calibri"/>
      <family val="2"/>
      <scheme val="minor"/>
    </font>
    <font>
      <b/>
      <sz val="18"/>
      <color theme="0"/>
      <name val="Gotham"/>
    </font>
    <font>
      <b/>
      <sz val="18"/>
      <color theme="1"/>
      <name val="Gotham"/>
    </font>
    <font>
      <b/>
      <sz val="18"/>
      <color rgb="FFFF0000"/>
      <name val="Arial"/>
      <family val="2"/>
    </font>
    <font>
      <sz val="10"/>
      <name val="Arial"/>
      <family val="2"/>
    </font>
    <font>
      <b/>
      <sz val="16"/>
      <name val="Arial"/>
      <family val="2"/>
    </font>
    <font>
      <b/>
      <sz val="18"/>
      <name val="Arial"/>
      <family val="2"/>
    </font>
    <font>
      <sz val="14"/>
      <name val="Arial"/>
      <family val="2"/>
    </font>
    <font>
      <b/>
      <sz val="20"/>
      <name val="Arial"/>
      <family val="2"/>
    </font>
    <font>
      <sz val="18"/>
      <name val="Arial"/>
      <family val="2"/>
    </font>
    <font>
      <sz val="14"/>
      <name val="Calibri"/>
      <family val="2"/>
      <scheme val="minor"/>
    </font>
    <font>
      <sz val="14"/>
      <color theme="1"/>
      <name val="Arial"/>
      <family val="2"/>
    </font>
    <font>
      <sz val="20"/>
      <name val="Arial"/>
      <family val="2"/>
    </font>
    <font>
      <sz val="12"/>
      <color theme="1"/>
      <name val="Calibri"/>
      <family val="2"/>
      <scheme val="minor"/>
    </font>
    <font>
      <sz val="12"/>
      <name val="Arial"/>
      <family val="2"/>
    </font>
    <font>
      <sz val="11"/>
      <color theme="1"/>
      <name val="Arial"/>
      <family val="2"/>
    </font>
    <font>
      <b/>
      <sz val="16"/>
      <color theme="1"/>
      <name val="Arial"/>
      <family val="2"/>
    </font>
    <font>
      <b/>
      <sz val="18"/>
      <color theme="8" tint="-0.499984740745262"/>
      <name val="Gotham"/>
    </font>
    <font>
      <b/>
      <sz val="12"/>
      <name val="Arial"/>
      <family val="2"/>
    </font>
    <font>
      <i/>
      <sz val="10"/>
      <name val="Arial"/>
      <family val="2"/>
    </font>
    <font>
      <b/>
      <sz val="12"/>
      <color theme="0"/>
      <name val="Arial"/>
      <family val="2"/>
    </font>
    <font>
      <b/>
      <sz val="18"/>
      <color theme="1"/>
      <name val="Arial"/>
      <family val="2"/>
    </font>
    <font>
      <sz val="18"/>
      <color rgb="FFFF0000"/>
      <name val="Arial"/>
      <family val="2"/>
    </font>
    <font>
      <b/>
      <sz val="22"/>
      <name val="Arial"/>
      <family val="2"/>
    </font>
    <font>
      <b/>
      <sz val="14"/>
      <color theme="1"/>
      <name val="Arial"/>
      <family val="2"/>
    </font>
    <font>
      <sz val="18"/>
      <color theme="1"/>
      <name val="Arial"/>
      <family val="2"/>
    </font>
    <font>
      <b/>
      <sz val="11"/>
      <color theme="1"/>
      <name val="Arial"/>
      <family val="2"/>
    </font>
    <font>
      <b/>
      <sz val="20"/>
      <name val="Gotham"/>
    </font>
    <font>
      <b/>
      <sz val="20"/>
      <color theme="0"/>
      <name val="GoTHAM"/>
    </font>
    <font>
      <b/>
      <sz val="14"/>
      <name val="GoTHAM"/>
    </font>
    <font>
      <b/>
      <sz val="14"/>
      <color theme="1"/>
      <name val="GoTHAM"/>
    </font>
    <font>
      <sz val="20"/>
      <color theme="0"/>
      <name val="Gotham"/>
    </font>
    <font>
      <b/>
      <sz val="16"/>
      <name val="Gotham"/>
    </font>
    <font>
      <sz val="14"/>
      <name val="Gotham"/>
    </font>
    <font>
      <sz val="14"/>
      <color theme="1"/>
      <name val="Gotham"/>
    </font>
    <font>
      <sz val="11"/>
      <color theme="1"/>
      <name val="Gotham"/>
    </font>
    <font>
      <sz val="12"/>
      <color theme="1"/>
      <name val="Gotham"/>
    </font>
    <font>
      <sz val="12"/>
      <name val="Gotham"/>
    </font>
    <font>
      <b/>
      <sz val="12"/>
      <name val="Gotham"/>
    </font>
    <font>
      <b/>
      <sz val="12"/>
      <color theme="1"/>
      <name val="Gotham"/>
    </font>
    <font>
      <b/>
      <sz val="11"/>
      <color theme="1"/>
      <name val="Gotham"/>
    </font>
    <font>
      <b/>
      <sz val="14"/>
      <color theme="1"/>
      <name val="Calibri"/>
      <family val="2"/>
      <scheme val="minor"/>
    </font>
    <font>
      <sz val="16"/>
      <color theme="1"/>
      <name val="Calibri"/>
      <family val="2"/>
      <scheme val="minor"/>
    </font>
    <font>
      <sz val="16"/>
      <name val="Arial"/>
      <family val="2"/>
    </font>
  </fonts>
  <fills count="20">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6" tint="-0.499984740745262"/>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FFFF99"/>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rgb="FFFF9933"/>
        <bgColor indexed="64"/>
      </patternFill>
    </fill>
    <fill>
      <patternFill patternType="solid">
        <fgColor theme="0" tint="-0.14999847407452621"/>
        <bgColor indexed="64"/>
      </patternFill>
    </fill>
  </fills>
  <borders count="54">
    <border>
      <left/>
      <right/>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5">
    <xf numFmtId="0" fontId="0" fillId="0" borderId="0"/>
    <xf numFmtId="0" fontId="8" fillId="0" borderId="0"/>
    <xf numFmtId="0" fontId="8" fillId="0" borderId="0"/>
    <xf numFmtId="0" fontId="17" fillId="0" borderId="0"/>
    <xf numFmtId="0" fontId="8" fillId="0" borderId="0"/>
  </cellStyleXfs>
  <cellXfs count="231">
    <xf numFmtId="0" fontId="0" fillId="0" borderId="0" xfId="0"/>
    <xf numFmtId="0" fontId="4" fillId="2" borderId="0" xfId="0" applyFont="1" applyFill="1" applyAlignment="1" applyProtection="1">
      <alignment horizontal="center" vertical="center" wrapText="1"/>
      <protection locked="0"/>
    </xf>
    <xf numFmtId="0" fontId="4" fillId="2" borderId="0" xfId="0" applyFont="1" applyFill="1" applyAlignment="1" applyProtection="1">
      <alignment horizontal="center" vertical="center"/>
      <protection locked="0"/>
    </xf>
    <xf numFmtId="0" fontId="14" fillId="2" borderId="0" xfId="0" applyFont="1" applyFill="1" applyAlignment="1" applyProtection="1">
      <alignment horizontal="center" vertical="center"/>
      <protection locked="0"/>
    </xf>
    <xf numFmtId="165" fontId="14" fillId="2" borderId="0" xfId="0" applyNumberFormat="1" applyFont="1" applyFill="1" applyAlignment="1" applyProtection="1">
      <alignment horizontal="center" vertical="center"/>
      <protection locked="0"/>
    </xf>
    <xf numFmtId="165" fontId="3" fillId="2" borderId="35" xfId="0" applyNumberFormat="1" applyFont="1" applyFill="1" applyBorder="1" applyAlignment="1" applyProtection="1">
      <alignment vertical="center"/>
      <protection locked="0"/>
    </xf>
    <xf numFmtId="0" fontId="22" fillId="2" borderId="0" xfId="0" applyFont="1" applyFill="1" applyAlignment="1" applyProtection="1">
      <alignment vertical="center"/>
      <protection locked="0"/>
    </xf>
    <xf numFmtId="0" fontId="23" fillId="2" borderId="0" xfId="0" applyFont="1" applyFill="1" applyAlignment="1" applyProtection="1">
      <alignment vertical="top"/>
      <protection locked="0"/>
    </xf>
    <xf numFmtId="0" fontId="9" fillId="2" borderId="0" xfId="0" applyFont="1" applyFill="1" applyAlignment="1" applyProtection="1">
      <alignment vertical="top"/>
      <protection locked="0"/>
    </xf>
    <xf numFmtId="0" fontId="24" fillId="0" borderId="0" xfId="0" applyFont="1" applyAlignment="1" applyProtection="1">
      <alignment vertical="center" wrapText="1"/>
      <protection locked="0"/>
    </xf>
    <xf numFmtId="0" fontId="28" fillId="0" borderId="7" xfId="0" applyFont="1" applyBorder="1" applyAlignment="1" applyProtection="1">
      <alignment horizontal="center" vertical="center"/>
      <protection locked="0"/>
    </xf>
    <xf numFmtId="0" fontId="28" fillId="0" borderId="8"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0" fillId="2" borderId="0" xfId="0" applyFont="1" applyFill="1" applyAlignment="1" applyProtection="1">
      <alignment horizontal="left" vertical="center"/>
      <protection locked="0"/>
    </xf>
    <xf numFmtId="0" fontId="0" fillId="2" borderId="0" xfId="0" applyFill="1" applyAlignment="1" applyProtection="1">
      <alignment vertical="center"/>
      <protection locked="0"/>
    </xf>
    <xf numFmtId="0" fontId="9" fillId="12" borderId="35" xfId="0" applyFont="1" applyFill="1" applyBorder="1" applyAlignment="1" applyProtection="1">
      <alignment horizontal="center" vertical="center" wrapText="1"/>
      <protection locked="0"/>
    </xf>
    <xf numFmtId="0" fontId="9" fillId="12" borderId="36" xfId="0" applyFont="1" applyFill="1" applyBorder="1" applyAlignment="1" applyProtection="1">
      <alignment horizontal="center" vertical="center" wrapText="1"/>
      <protection locked="0"/>
    </xf>
    <xf numFmtId="0" fontId="20" fillId="0" borderId="29" xfId="0" applyFont="1" applyBorder="1" applyAlignment="1" applyProtection="1">
      <alignment horizontal="left" vertical="center" wrapText="1"/>
      <protection locked="0"/>
    </xf>
    <xf numFmtId="0" fontId="20" fillId="0" borderId="30" xfId="0" applyFont="1" applyBorder="1" applyAlignment="1" applyProtection="1">
      <alignment horizontal="left" vertical="center" wrapText="1"/>
      <protection locked="0"/>
    </xf>
    <xf numFmtId="0" fontId="19" fillId="2" borderId="0" xfId="0" applyFont="1" applyFill="1" applyProtection="1">
      <protection locked="0"/>
    </xf>
    <xf numFmtId="0" fontId="30" fillId="2" borderId="0" xfId="0" applyFont="1" applyFill="1" applyAlignment="1" applyProtection="1">
      <alignment horizontal="center"/>
      <protection locked="0"/>
    </xf>
    <xf numFmtId="0" fontId="29" fillId="2" borderId="0" xfId="0" applyFont="1" applyFill="1" applyProtection="1">
      <protection locked="0"/>
    </xf>
    <xf numFmtId="0" fontId="25" fillId="2" borderId="0" xfId="0" applyFont="1" applyFill="1" applyAlignment="1" applyProtection="1">
      <alignment horizontal="center" vertical="center" wrapText="1"/>
      <protection locked="0"/>
    </xf>
    <xf numFmtId="0" fontId="10" fillId="2" borderId="0" xfId="1" applyFont="1" applyFill="1" applyAlignment="1" applyProtection="1">
      <alignment vertical="center" wrapText="1"/>
      <protection locked="0"/>
    </xf>
    <xf numFmtId="0" fontId="26" fillId="2" borderId="0" xfId="0" applyFont="1" applyFill="1" applyAlignment="1" applyProtection="1">
      <alignment horizontal="left" vertical="center" wrapText="1"/>
      <protection locked="0"/>
    </xf>
    <xf numFmtId="0" fontId="28" fillId="2" borderId="0" xfId="0" applyFont="1" applyFill="1" applyAlignment="1" applyProtection="1">
      <alignment horizontal="center" vertical="center"/>
      <protection locked="0"/>
    </xf>
    <xf numFmtId="0" fontId="13" fillId="2" borderId="0" xfId="0" applyFont="1" applyFill="1" applyAlignment="1" applyProtection="1">
      <alignment vertical="top" wrapText="1"/>
      <protection locked="0"/>
    </xf>
    <xf numFmtId="0" fontId="16" fillId="2" borderId="0" xfId="0" applyFont="1" applyFill="1" applyAlignment="1" applyProtection="1">
      <alignment vertical="top" wrapText="1"/>
      <protection locked="0"/>
    </xf>
    <xf numFmtId="0" fontId="11" fillId="2" borderId="0" xfId="0" applyFont="1" applyFill="1" applyAlignment="1" applyProtection="1">
      <alignment horizontal="center" vertical="center" wrapText="1"/>
      <protection locked="0"/>
    </xf>
    <xf numFmtId="0" fontId="0" fillId="2" borderId="0" xfId="0" applyFill="1"/>
    <xf numFmtId="0" fontId="27" fillId="2" borderId="0" xfId="0" applyFont="1" applyFill="1" applyAlignment="1" applyProtection="1">
      <alignment vertical="center"/>
      <protection locked="0"/>
    </xf>
    <xf numFmtId="0" fontId="2" fillId="2" borderId="0" xfId="0" applyFont="1" applyFill="1" applyAlignment="1" applyProtection="1">
      <alignment vertical="center"/>
      <protection locked="0"/>
    </xf>
    <xf numFmtId="0" fontId="11" fillId="15" borderId="18" xfId="0" applyFont="1" applyFill="1" applyBorder="1" applyAlignment="1" applyProtection="1">
      <alignment vertical="center" wrapText="1"/>
      <protection locked="0"/>
    </xf>
    <xf numFmtId="0" fontId="18" fillId="15" borderId="37" xfId="0" applyFont="1" applyFill="1" applyBorder="1" applyAlignment="1" applyProtection="1">
      <alignment vertical="center" wrapText="1"/>
      <protection locked="0"/>
    </xf>
    <xf numFmtId="0" fontId="18" fillId="15" borderId="38" xfId="0" applyFont="1" applyFill="1" applyBorder="1" applyAlignment="1" applyProtection="1">
      <alignment vertical="center" wrapText="1"/>
      <protection locked="0"/>
    </xf>
    <xf numFmtId="0" fontId="11" fillId="15" borderId="18" xfId="0" applyFont="1" applyFill="1" applyBorder="1" applyAlignment="1" applyProtection="1">
      <alignment horizontal="center" vertical="center" wrapText="1"/>
      <protection locked="0"/>
    </xf>
    <xf numFmtId="0" fontId="15" fillId="15" borderId="18" xfId="0" applyFont="1" applyFill="1" applyBorder="1" applyAlignment="1" applyProtection="1">
      <alignment horizontal="center" vertical="center" wrapText="1"/>
      <protection locked="0"/>
    </xf>
    <xf numFmtId="1" fontId="15" fillId="15" borderId="7" xfId="0" applyNumberFormat="1" applyFont="1" applyFill="1" applyBorder="1" applyAlignment="1" applyProtection="1">
      <alignment horizontal="center" vertical="center"/>
      <protection locked="0"/>
    </xf>
    <xf numFmtId="1" fontId="11" fillId="15" borderId="8" xfId="0" applyNumberFormat="1" applyFont="1" applyFill="1" applyBorder="1" applyAlignment="1" applyProtection="1">
      <alignment horizontal="center" vertical="center"/>
      <protection locked="0"/>
    </xf>
    <xf numFmtId="0" fontId="15" fillId="15" borderId="32" xfId="0" applyFont="1" applyFill="1" applyBorder="1" applyAlignment="1" applyProtection="1">
      <alignment horizontal="center" vertical="center" wrapText="1"/>
      <protection locked="0"/>
    </xf>
    <xf numFmtId="0" fontId="20" fillId="9" borderId="29" xfId="0" applyFont="1" applyFill="1" applyBorder="1" applyAlignment="1" applyProtection="1">
      <alignment horizontal="center" vertical="center"/>
      <protection locked="0"/>
    </xf>
    <xf numFmtId="0" fontId="20" fillId="10" borderId="32" xfId="0" applyFont="1" applyFill="1" applyBorder="1" applyAlignment="1" applyProtection="1">
      <alignment horizontal="center" vertical="center"/>
      <protection locked="0"/>
    </xf>
    <xf numFmtId="0" fontId="20" fillId="11" borderId="32" xfId="0" applyFont="1" applyFill="1" applyBorder="1" applyAlignment="1" applyProtection="1">
      <alignment horizontal="center" vertical="center"/>
      <protection locked="0"/>
    </xf>
    <xf numFmtId="0" fontId="20" fillId="17" borderId="32" xfId="0" applyFont="1" applyFill="1" applyBorder="1" applyAlignment="1" applyProtection="1">
      <alignment horizontal="center" vertical="center"/>
      <protection locked="0"/>
    </xf>
    <xf numFmtId="0" fontId="20" fillId="8" borderId="30"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wrapText="1"/>
      <protection locked="0"/>
    </xf>
    <xf numFmtId="0" fontId="11" fillId="2" borderId="32" xfId="0" applyFont="1" applyFill="1" applyBorder="1" applyAlignment="1" applyProtection="1">
      <alignment vertical="center" wrapText="1"/>
      <protection locked="0"/>
    </xf>
    <xf numFmtId="0" fontId="11" fillId="2" borderId="30" xfId="0" applyFont="1" applyFill="1" applyBorder="1" applyAlignment="1" applyProtection="1">
      <alignment vertical="center" wrapText="1"/>
      <protection locked="0"/>
    </xf>
    <xf numFmtId="1" fontId="15" fillId="15" borderId="40" xfId="0" applyNumberFormat="1" applyFont="1" applyFill="1" applyBorder="1" applyAlignment="1" applyProtection="1">
      <alignment horizontal="center" vertical="center"/>
      <protection locked="0"/>
    </xf>
    <xf numFmtId="0" fontId="11" fillId="15" borderId="41" xfId="0" applyFont="1" applyFill="1" applyBorder="1" applyAlignment="1" applyProtection="1">
      <alignment horizontal="center" vertical="center" wrapText="1"/>
      <protection locked="0"/>
    </xf>
    <xf numFmtId="0" fontId="18" fillId="15" borderId="43"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3" xfId="0" applyFont="1" applyFill="1" applyBorder="1" applyAlignment="1" applyProtection="1">
      <alignment vertical="center" wrapText="1"/>
      <protection locked="0"/>
    </xf>
    <xf numFmtId="0" fontId="11" fillId="15" borderId="40" xfId="0" applyFont="1" applyFill="1" applyBorder="1" applyAlignment="1" applyProtection="1">
      <alignment vertical="center" wrapText="1"/>
      <protection locked="0"/>
    </xf>
    <xf numFmtId="14" fontId="11" fillId="15" borderId="41" xfId="0" applyNumberFormat="1" applyFont="1" applyFill="1" applyBorder="1" applyAlignment="1" applyProtection="1">
      <alignment vertical="center" wrapText="1"/>
      <protection locked="0"/>
    </xf>
    <xf numFmtId="0" fontId="11" fillId="15" borderId="42" xfId="0" applyFont="1" applyFill="1" applyBorder="1" applyAlignment="1" applyProtection="1">
      <alignment vertical="center" wrapText="1"/>
      <protection locked="0"/>
    </xf>
    <xf numFmtId="0" fontId="0" fillId="2" borderId="0" xfId="0" applyFill="1" applyAlignment="1">
      <alignment vertical="center"/>
    </xf>
    <xf numFmtId="0" fontId="0" fillId="2" borderId="0" xfId="0" applyFill="1" applyAlignment="1">
      <alignment horizontal="center" vertical="center"/>
    </xf>
    <xf numFmtId="0" fontId="0" fillId="2" borderId="48" xfId="0" applyFill="1" applyBorder="1" applyAlignment="1">
      <alignment horizontal="center" vertical="center"/>
    </xf>
    <xf numFmtId="0" fontId="37" fillId="0" borderId="7" xfId="0" applyFont="1" applyBorder="1" applyAlignment="1" applyProtection="1">
      <alignment horizontal="center" vertical="center" wrapText="1"/>
      <protection locked="0"/>
    </xf>
    <xf numFmtId="0" fontId="38" fillId="2" borderId="17" xfId="0" applyFont="1" applyFill="1" applyBorder="1" applyAlignment="1" applyProtection="1">
      <alignment horizontal="justify" vertical="center" wrapText="1"/>
      <protection locked="0"/>
    </xf>
    <xf numFmtId="49" fontId="38" fillId="2" borderId="17" xfId="0" applyNumberFormat="1" applyFont="1" applyFill="1" applyBorder="1" applyAlignment="1" applyProtection="1">
      <alignment vertical="center" wrapText="1"/>
      <protection locked="0"/>
    </xf>
    <xf numFmtId="0" fontId="38" fillId="2" borderId="17" xfId="0" applyFont="1" applyFill="1" applyBorder="1" applyAlignment="1" applyProtection="1">
      <alignment vertical="center" wrapText="1"/>
      <protection locked="0"/>
    </xf>
    <xf numFmtId="0" fontId="37" fillId="0" borderId="8" xfId="0" applyFont="1" applyBorder="1" applyAlignment="1" applyProtection="1">
      <alignment horizontal="center" vertical="center" wrapText="1"/>
      <protection locked="0"/>
    </xf>
    <xf numFmtId="0" fontId="38" fillId="2" borderId="18" xfId="0" applyFont="1" applyFill="1" applyBorder="1" applyAlignment="1" applyProtection="1">
      <alignment vertical="center" wrapText="1"/>
      <protection locked="0"/>
    </xf>
    <xf numFmtId="0" fontId="38" fillId="2" borderId="18" xfId="0" applyFont="1" applyFill="1" applyBorder="1" applyAlignment="1" applyProtection="1">
      <alignment horizontal="left" vertical="center" wrapText="1"/>
      <protection locked="0"/>
    </xf>
    <xf numFmtId="165" fontId="37" fillId="2" borderId="0" xfId="0" applyNumberFormat="1" applyFont="1" applyFill="1" applyAlignment="1" applyProtection="1">
      <alignment horizontal="center" vertical="center" wrapText="1"/>
      <protection locked="0"/>
    </xf>
    <xf numFmtId="0" fontId="37" fillId="2" borderId="0" xfId="0" applyFont="1" applyFill="1" applyAlignment="1" applyProtection="1">
      <alignment horizontal="center" vertical="center" wrapText="1"/>
      <protection locked="0"/>
    </xf>
    <xf numFmtId="0" fontId="39" fillId="2" borderId="0" xfId="0" applyFont="1" applyFill="1" applyAlignment="1">
      <alignment horizontal="center"/>
    </xf>
    <xf numFmtId="0" fontId="39" fillId="0" borderId="0" xfId="0" applyFont="1" applyAlignment="1">
      <alignment horizontal="center"/>
    </xf>
    <xf numFmtId="0" fontId="3" fillId="2" borderId="35" xfId="0" applyFont="1" applyFill="1" applyBorder="1" applyAlignment="1" applyProtection="1">
      <alignment horizontal="center" vertical="center" wrapText="1"/>
      <protection locked="0"/>
    </xf>
    <xf numFmtId="0" fontId="3" fillId="2" borderId="44"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wrapText="1"/>
      <protection locked="0"/>
    </xf>
    <xf numFmtId="0" fontId="18" fillId="15" borderId="37" xfId="0" applyFont="1" applyFill="1" applyBorder="1" applyAlignment="1" applyProtection="1">
      <alignment horizontal="center" vertical="center" wrapText="1"/>
      <protection locked="0"/>
    </xf>
    <xf numFmtId="0" fontId="15" fillId="15" borderId="3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11" fillId="2" borderId="32" xfId="0" applyFont="1" applyFill="1" applyBorder="1" applyAlignment="1" applyProtection="1">
      <alignment horizontal="center" vertical="center"/>
      <protection locked="0"/>
    </xf>
    <xf numFmtId="0" fontId="13" fillId="2" borderId="0" xfId="0" applyFont="1" applyFill="1" applyAlignment="1" applyProtection="1">
      <alignment vertical="center" wrapText="1"/>
      <protection locked="0"/>
    </xf>
    <xf numFmtId="0" fontId="0" fillId="0" borderId="0" xfId="0" applyAlignment="1">
      <alignment vertical="center"/>
    </xf>
    <xf numFmtId="0" fontId="17" fillId="2" borderId="0" xfId="0" applyFont="1" applyFill="1" applyAlignment="1">
      <alignment vertical="center"/>
    </xf>
    <xf numFmtId="0" fontId="17" fillId="2" borderId="0" xfId="0" applyFont="1" applyFill="1"/>
    <xf numFmtId="0" fontId="40" fillId="2" borderId="0" xfId="0" applyFont="1" applyFill="1" applyAlignment="1">
      <alignment horizontal="center"/>
    </xf>
    <xf numFmtId="0" fontId="17" fillId="0" borderId="0" xfId="0" applyFont="1"/>
    <xf numFmtId="4" fontId="43" fillId="2" borderId="0" xfId="0" applyNumberFormat="1" applyFont="1" applyFill="1" applyBorder="1" applyAlignment="1">
      <alignment vertical="center" wrapText="1"/>
    </xf>
    <xf numFmtId="9" fontId="41" fillId="0" borderId="32" xfId="4" applyNumberFormat="1" applyFont="1" applyBorder="1" applyAlignment="1">
      <alignment horizontal="center" vertical="center" wrapText="1"/>
    </xf>
    <xf numFmtId="9" fontId="41" fillId="0" borderId="50" xfId="4" applyNumberFormat="1" applyFont="1" applyBorder="1" applyAlignment="1">
      <alignment horizontal="center" vertical="center" wrapText="1"/>
    </xf>
    <xf numFmtId="9" fontId="43" fillId="0" borderId="47" xfId="0" applyNumberFormat="1" applyFont="1" applyBorder="1" applyAlignment="1">
      <alignment horizontal="center" vertical="center" wrapText="1"/>
    </xf>
    <xf numFmtId="9" fontId="40" fillId="0" borderId="29" xfId="0" applyNumberFormat="1" applyFont="1" applyBorder="1" applyAlignment="1">
      <alignment horizontal="center" vertical="center" wrapText="1"/>
    </xf>
    <xf numFmtId="165" fontId="21" fillId="2" borderId="36" xfId="0" applyNumberFormat="1" applyFont="1" applyFill="1" applyBorder="1" applyAlignment="1" applyProtection="1">
      <alignment horizontal="center" vertical="center"/>
      <protection locked="0"/>
    </xf>
    <xf numFmtId="0" fontId="38" fillId="2" borderId="19" xfId="0" applyFont="1" applyFill="1" applyBorder="1" applyAlignment="1" applyProtection="1">
      <alignment vertical="center" wrapText="1"/>
      <protection locked="0"/>
    </xf>
    <xf numFmtId="1" fontId="11" fillId="15" borderId="49" xfId="0" applyNumberFormat="1" applyFont="1" applyFill="1" applyBorder="1" applyAlignment="1" applyProtection="1">
      <alignment horizontal="center" vertical="center" wrapText="1"/>
      <protection locked="0"/>
    </xf>
    <xf numFmtId="0" fontId="18" fillId="15" borderId="50" xfId="0" applyFont="1" applyFill="1" applyBorder="1" applyAlignment="1" applyProtection="1">
      <alignment vertical="center" wrapText="1"/>
      <protection locked="0"/>
    </xf>
    <xf numFmtId="0" fontId="3" fillId="2" borderId="27" xfId="0" applyFont="1" applyFill="1" applyBorder="1" applyAlignment="1" applyProtection="1">
      <alignment horizontal="center" vertical="center" wrapText="1"/>
      <protection locked="0"/>
    </xf>
    <xf numFmtId="0" fontId="11" fillId="2" borderId="50" xfId="0" applyFont="1" applyFill="1" applyBorder="1" applyAlignment="1" applyProtection="1">
      <alignment vertical="center" wrapText="1"/>
      <protection locked="0"/>
    </xf>
    <xf numFmtId="0" fontId="38" fillId="2" borderId="41" xfId="0" applyFont="1" applyFill="1" applyBorder="1" applyAlignment="1" applyProtection="1">
      <alignment vertical="center" wrapText="1"/>
      <protection locked="0"/>
    </xf>
    <xf numFmtId="0" fontId="18" fillId="15" borderId="42" xfId="0" applyFont="1" applyFill="1" applyBorder="1" applyAlignment="1" applyProtection="1">
      <alignment horizontal="center" vertical="center" wrapText="1"/>
      <protection locked="0"/>
    </xf>
    <xf numFmtId="1" fontId="15" fillId="15" borderId="44" xfId="0" applyNumberFormat="1" applyFont="1" applyFill="1" applyBorder="1" applyAlignment="1" applyProtection="1">
      <alignment horizontal="center" vertical="center"/>
      <protection locked="0"/>
    </xf>
    <xf numFmtId="1" fontId="15" fillId="15" borderId="39" xfId="0" applyNumberFormat="1" applyFont="1" applyFill="1" applyBorder="1" applyAlignment="1" applyProtection="1">
      <alignment horizontal="center" vertical="center"/>
      <protection locked="0"/>
    </xf>
    <xf numFmtId="1" fontId="11" fillId="15" borderId="39" xfId="0" applyNumberFormat="1" applyFont="1" applyFill="1" applyBorder="1" applyAlignment="1" applyProtection="1">
      <alignment horizontal="center" vertical="center"/>
      <protection locked="0"/>
    </xf>
    <xf numFmtId="1" fontId="11" fillId="15" borderId="39" xfId="0" applyNumberFormat="1" applyFont="1" applyFill="1" applyBorder="1" applyAlignment="1" applyProtection="1">
      <alignment horizontal="center" vertical="center" wrapText="1"/>
      <protection locked="0"/>
    </xf>
    <xf numFmtId="1" fontId="15" fillId="15" borderId="39" xfId="0" applyNumberFormat="1" applyFont="1" applyFill="1" applyBorder="1" applyAlignment="1" applyProtection="1">
      <alignment horizontal="center" vertical="center" wrapText="1"/>
      <protection locked="0"/>
    </xf>
    <xf numFmtId="0" fontId="38" fillId="2" borderId="7" xfId="0" applyFont="1" applyFill="1" applyBorder="1" applyAlignment="1" applyProtection="1">
      <alignment vertical="center" wrapText="1"/>
      <protection locked="0"/>
    </xf>
    <xf numFmtId="0" fontId="38" fillId="2" borderId="8" xfId="0" applyFont="1" applyFill="1" applyBorder="1" applyAlignment="1" applyProtection="1">
      <alignment vertical="center" wrapText="1"/>
      <protection locked="0"/>
    </xf>
    <xf numFmtId="0" fontId="38" fillId="2" borderId="9" xfId="0" applyFont="1" applyFill="1" applyBorder="1" applyAlignment="1" applyProtection="1">
      <alignment vertical="center" wrapText="1"/>
      <protection locked="0"/>
    </xf>
    <xf numFmtId="0" fontId="38" fillId="2" borderId="21" xfId="0" applyFont="1" applyFill="1" applyBorder="1" applyAlignment="1" applyProtection="1">
      <alignment vertical="center" wrapText="1"/>
      <protection locked="0"/>
    </xf>
    <xf numFmtId="0" fontId="11" fillId="15" borderId="52" xfId="0" applyFont="1" applyFill="1" applyBorder="1" applyAlignment="1" applyProtection="1">
      <alignment vertical="center" wrapText="1"/>
      <protection locked="0"/>
    </xf>
    <xf numFmtId="14" fontId="11" fillId="15" borderId="20" xfId="0" applyNumberFormat="1" applyFont="1" applyFill="1" applyBorder="1" applyAlignment="1" applyProtection="1">
      <alignment vertical="center" wrapText="1"/>
      <protection locked="0"/>
    </xf>
    <xf numFmtId="0" fontId="11" fillId="15" borderId="25" xfId="0" applyFont="1" applyFill="1" applyBorder="1" applyAlignment="1" applyProtection="1">
      <alignment vertical="center" wrapText="1"/>
      <protection locked="0"/>
    </xf>
    <xf numFmtId="0" fontId="3" fillId="2" borderId="52" xfId="0" applyFont="1" applyFill="1" applyBorder="1" applyAlignment="1" applyProtection="1">
      <alignment horizontal="center" vertical="center" wrapText="1"/>
      <protection locked="0"/>
    </xf>
    <xf numFmtId="0" fontId="11" fillId="2" borderId="53" xfId="0" applyFont="1" applyFill="1" applyBorder="1" applyAlignment="1" applyProtection="1">
      <alignment vertical="center" wrapText="1"/>
      <protection locked="0"/>
    </xf>
    <xf numFmtId="0" fontId="12" fillId="16" borderId="4" xfId="1" applyFont="1" applyFill="1" applyBorder="1" applyAlignment="1" applyProtection="1">
      <alignment vertical="center" wrapText="1"/>
      <protection locked="0"/>
    </xf>
    <xf numFmtId="0" fontId="12" fillId="16" borderId="14" xfId="1" applyFont="1" applyFill="1" applyBorder="1" applyAlignment="1" applyProtection="1">
      <alignment vertical="center" wrapText="1"/>
      <protection locked="0"/>
    </xf>
    <xf numFmtId="0" fontId="16" fillId="16" borderId="14" xfId="1" applyFont="1" applyFill="1" applyBorder="1" applyAlignment="1" applyProtection="1">
      <alignment horizontal="center" vertical="center" wrapText="1"/>
      <protection locked="0"/>
    </xf>
    <xf numFmtId="0" fontId="12" fillId="16" borderId="28" xfId="1" applyFont="1" applyFill="1" applyBorder="1" applyAlignment="1" applyProtection="1">
      <alignment horizontal="center" vertical="center" wrapText="1"/>
      <protection locked="0"/>
    </xf>
    <xf numFmtId="0" fontId="14" fillId="2" borderId="0" xfId="0" applyFont="1" applyFill="1" applyAlignment="1" applyProtection="1">
      <alignment horizontal="center" vertical="center" wrapText="1"/>
      <protection locked="0"/>
    </xf>
    <xf numFmtId="0" fontId="45" fillId="0" borderId="17" xfId="0" applyFont="1" applyBorder="1" applyAlignment="1">
      <alignment horizontal="center" vertical="center" wrapText="1"/>
    </xf>
    <xf numFmtId="0" fontId="45" fillId="0" borderId="41" xfId="0" applyFont="1" applyBorder="1" applyAlignment="1">
      <alignment horizontal="center" vertical="center" wrapText="1"/>
    </xf>
    <xf numFmtId="0" fontId="45" fillId="0" borderId="18" xfId="0" applyFont="1" applyBorder="1" applyAlignment="1">
      <alignment horizontal="center" vertical="center" wrapText="1"/>
    </xf>
    <xf numFmtId="0" fontId="0" fillId="2" borderId="0" xfId="0" applyFill="1" applyAlignment="1">
      <alignment wrapText="1"/>
    </xf>
    <xf numFmtId="0" fontId="0" fillId="2" borderId="48" xfId="0" applyFill="1" applyBorder="1" applyAlignment="1">
      <alignment horizontal="center" vertical="center" wrapText="1"/>
    </xf>
    <xf numFmtId="0" fontId="0" fillId="2" borderId="0" xfId="0" applyFill="1" applyAlignment="1">
      <alignment horizontal="center" vertical="center" wrapText="1"/>
    </xf>
    <xf numFmtId="0" fontId="0" fillId="0" borderId="0" xfId="0" applyAlignment="1">
      <alignment wrapText="1"/>
    </xf>
    <xf numFmtId="0" fontId="46" fillId="2" borderId="0" xfId="0" applyFont="1" applyFill="1"/>
    <xf numFmtId="0" fontId="45" fillId="0" borderId="19" xfId="0" applyFont="1" applyBorder="1" applyAlignment="1">
      <alignment horizontal="center" vertical="center" wrapText="1"/>
    </xf>
    <xf numFmtId="0" fontId="46" fillId="0" borderId="17" xfId="0" applyFont="1" applyBorder="1" applyAlignment="1">
      <alignment horizontal="center" vertical="center"/>
    </xf>
    <xf numFmtId="0" fontId="46" fillId="0" borderId="26" xfId="0" applyFont="1" applyBorder="1" applyAlignment="1">
      <alignment horizontal="center" vertical="center"/>
    </xf>
    <xf numFmtId="0" fontId="46" fillId="0" borderId="41" xfId="0" applyFont="1" applyBorder="1" applyAlignment="1">
      <alignment horizontal="center" vertical="center"/>
    </xf>
    <xf numFmtId="0" fontId="46" fillId="0" borderId="42" xfId="0" applyFont="1" applyBorder="1" applyAlignment="1">
      <alignment horizontal="center" vertical="center"/>
    </xf>
    <xf numFmtId="0" fontId="46" fillId="0" borderId="18" xfId="0" applyFont="1" applyBorder="1" applyAlignment="1">
      <alignment horizontal="center" vertical="center"/>
    </xf>
    <xf numFmtId="0" fontId="46" fillId="0" borderId="37" xfId="0" applyFont="1" applyBorder="1" applyAlignment="1">
      <alignment horizontal="center" vertical="center"/>
    </xf>
    <xf numFmtId="0" fontId="46" fillId="0" borderId="19" xfId="0" applyFont="1" applyBorder="1" applyAlignment="1">
      <alignment horizontal="center" vertical="center"/>
    </xf>
    <xf numFmtId="0" fontId="46" fillId="0" borderId="24" xfId="0" applyFont="1" applyBorder="1" applyAlignment="1">
      <alignment horizontal="center" vertical="center"/>
    </xf>
    <xf numFmtId="0" fontId="46" fillId="0" borderId="29" xfId="0" applyFont="1" applyBorder="1" applyAlignment="1">
      <alignment horizontal="center" vertical="center"/>
    </xf>
    <xf numFmtId="0" fontId="46" fillId="0" borderId="32" xfId="0" applyFont="1" applyBorder="1" applyAlignment="1">
      <alignment horizontal="center" vertical="center"/>
    </xf>
    <xf numFmtId="0" fontId="47" fillId="0" borderId="18"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21" xfId="0" applyFont="1" applyBorder="1" applyAlignment="1">
      <alignment horizontal="center" vertical="center" wrapText="1"/>
    </xf>
    <xf numFmtId="0" fontId="47" fillId="0" borderId="30" xfId="0" applyFont="1" applyBorder="1" applyAlignment="1">
      <alignment horizontal="center" vertical="center" wrapText="1"/>
    </xf>
    <xf numFmtId="0" fontId="47" fillId="0" borderId="41" xfId="0" applyFont="1" applyBorder="1" applyAlignment="1">
      <alignment horizontal="center" vertical="center" wrapText="1"/>
    </xf>
    <xf numFmtId="0" fontId="47" fillId="0" borderId="42" xfId="0" applyFont="1" applyBorder="1" applyAlignment="1">
      <alignment horizontal="center" vertical="center" wrapText="1"/>
    </xf>
    <xf numFmtId="0" fontId="47" fillId="0" borderId="20" xfId="0" applyFont="1" applyBorder="1" applyAlignment="1">
      <alignment horizontal="center" vertical="center" wrapText="1"/>
    </xf>
    <xf numFmtId="0" fontId="47" fillId="0" borderId="25" xfId="0" applyFont="1" applyBorder="1" applyAlignment="1">
      <alignment horizontal="center" vertical="center" wrapText="1"/>
    </xf>
    <xf numFmtId="14" fontId="11" fillId="15" borderId="17" xfId="0" applyNumberFormat="1" applyFont="1" applyFill="1" applyBorder="1" applyAlignment="1" applyProtection="1">
      <alignment horizontal="center" vertical="center" wrapText="1"/>
      <protection locked="0"/>
    </xf>
    <xf numFmtId="0" fontId="18" fillId="15" borderId="29" xfId="0" applyFont="1" applyFill="1" applyBorder="1" applyAlignment="1" applyProtection="1">
      <alignment horizontal="left" vertical="center" wrapText="1"/>
      <protection locked="0"/>
    </xf>
    <xf numFmtId="14" fontId="11" fillId="15" borderId="41" xfId="0" applyNumberFormat="1" applyFont="1" applyFill="1" applyBorder="1" applyAlignment="1" applyProtection="1">
      <alignment horizontal="center" vertical="center" wrapText="1"/>
      <protection locked="0"/>
    </xf>
    <xf numFmtId="0" fontId="18" fillId="15" borderId="43" xfId="0" applyFont="1" applyFill="1" applyBorder="1" applyAlignment="1" applyProtection="1">
      <alignment horizontal="left" vertical="center" wrapText="1"/>
      <protection locked="0"/>
    </xf>
    <xf numFmtId="14" fontId="11" fillId="15" borderId="19" xfId="0" applyNumberFormat="1" applyFont="1" applyFill="1" applyBorder="1" applyAlignment="1" applyProtection="1">
      <alignment horizontal="center" vertical="center" wrapText="1"/>
      <protection locked="0"/>
    </xf>
    <xf numFmtId="14" fontId="11" fillId="15" borderId="18" xfId="0" applyNumberFormat="1" applyFont="1" applyFill="1" applyBorder="1" applyAlignment="1" applyProtection="1">
      <alignment horizontal="center" vertical="center" wrapText="1"/>
      <protection locked="0"/>
    </xf>
    <xf numFmtId="1" fontId="15" fillId="15" borderId="36" xfId="0" applyNumberFormat="1" applyFont="1" applyFill="1" applyBorder="1" applyAlignment="1" applyProtection="1">
      <alignment horizontal="center" vertical="center"/>
      <protection locked="0"/>
    </xf>
    <xf numFmtId="14" fontId="15" fillId="15" borderId="21" xfId="0" applyNumberFormat="1" applyFont="1" applyFill="1" applyBorder="1" applyAlignment="1" applyProtection="1">
      <alignment horizontal="center" vertical="center"/>
      <protection locked="0"/>
    </xf>
    <xf numFmtId="0" fontId="11" fillId="15" borderId="40" xfId="0" applyFont="1" applyFill="1" applyBorder="1" applyAlignment="1" applyProtection="1">
      <alignment horizontal="center" vertical="center" wrapText="1"/>
      <protection locked="0"/>
    </xf>
    <xf numFmtId="0" fontId="11" fillId="2" borderId="29" xfId="0" applyFont="1" applyFill="1" applyBorder="1" applyAlignment="1" applyProtection="1">
      <alignment horizontal="left" vertical="center" wrapText="1"/>
      <protection locked="0"/>
    </xf>
    <xf numFmtId="0" fontId="11" fillId="2" borderId="43" xfId="0" applyFont="1" applyFill="1" applyBorder="1" applyAlignment="1" applyProtection="1">
      <alignment horizontal="left" vertical="center" wrapText="1"/>
      <protection locked="0"/>
    </xf>
    <xf numFmtId="0" fontId="25" fillId="2" borderId="0" xfId="0" applyFont="1" applyFill="1" applyAlignment="1" applyProtection="1">
      <alignment horizontal="center"/>
      <protection locked="0"/>
    </xf>
    <xf numFmtId="0" fontId="32" fillId="3" borderId="4" xfId="1" applyFont="1" applyFill="1" applyBorder="1" applyAlignment="1" applyProtection="1">
      <alignment horizontal="center" vertical="center" wrapText="1"/>
      <protection locked="0"/>
    </xf>
    <xf numFmtId="0" fontId="32" fillId="3" borderId="14" xfId="1" applyFont="1" applyFill="1" applyBorder="1" applyAlignment="1" applyProtection="1">
      <alignment horizontal="center" vertical="center" wrapText="1"/>
      <protection locked="0"/>
    </xf>
    <xf numFmtId="0" fontId="32" fillId="3" borderId="28" xfId="1" applyFont="1" applyFill="1" applyBorder="1" applyAlignment="1" applyProtection="1">
      <alignment horizontal="center" vertical="center" wrapText="1"/>
      <protection locked="0"/>
    </xf>
    <xf numFmtId="0" fontId="35" fillId="6" borderId="45" xfId="1" applyFont="1" applyFill="1" applyBorder="1" applyAlignment="1" applyProtection="1">
      <alignment horizontal="center" vertical="center" wrapText="1"/>
      <protection locked="0"/>
    </xf>
    <xf numFmtId="0" fontId="35" fillId="6" borderId="46" xfId="1" applyFont="1" applyFill="1" applyBorder="1" applyAlignment="1" applyProtection="1">
      <alignment horizontal="center" vertical="center" wrapText="1"/>
      <protection locked="0"/>
    </xf>
    <xf numFmtId="0" fontId="35" fillId="6" borderId="47" xfId="1" applyFont="1" applyFill="1" applyBorder="1" applyAlignment="1" applyProtection="1">
      <alignment horizontal="center" vertical="center" wrapText="1"/>
      <protection locked="0"/>
    </xf>
    <xf numFmtId="0" fontId="32" fillId="13" borderId="4" xfId="1" applyFont="1" applyFill="1" applyBorder="1" applyAlignment="1" applyProtection="1">
      <alignment horizontal="center" vertical="center" wrapText="1"/>
      <protection locked="0"/>
    </xf>
    <xf numFmtId="0" fontId="32" fillId="13" borderId="28" xfId="1" applyFont="1" applyFill="1" applyBorder="1" applyAlignment="1" applyProtection="1">
      <alignment horizontal="center" vertical="center" wrapText="1"/>
      <protection locked="0"/>
    </xf>
    <xf numFmtId="0" fontId="33" fillId="4" borderId="5" xfId="1" applyFont="1" applyFill="1" applyBorder="1" applyAlignment="1" applyProtection="1">
      <alignment horizontal="center" vertical="center" wrapText="1"/>
      <protection locked="0"/>
    </xf>
    <xf numFmtId="0" fontId="33" fillId="4" borderId="6" xfId="1" applyFont="1" applyFill="1" applyBorder="1" applyAlignment="1" applyProtection="1">
      <alignment horizontal="center" vertical="center" wrapText="1"/>
      <protection locked="0"/>
    </xf>
    <xf numFmtId="0" fontId="33" fillId="4" borderId="15" xfId="1" applyFont="1" applyFill="1" applyBorder="1" applyAlignment="1" applyProtection="1">
      <alignment horizontal="center" vertical="center" wrapText="1"/>
      <protection locked="0"/>
    </xf>
    <xf numFmtId="0" fontId="33" fillId="4" borderId="16" xfId="1" applyFont="1" applyFill="1" applyBorder="1" applyAlignment="1" applyProtection="1">
      <alignment horizontal="center" vertical="center" wrapText="1"/>
      <protection locked="0"/>
    </xf>
    <xf numFmtId="0" fontId="33" fillId="4" borderId="17" xfId="1" applyFont="1" applyFill="1" applyBorder="1" applyAlignment="1" applyProtection="1">
      <alignment horizontal="center" vertical="center" wrapText="1"/>
      <protection locked="0"/>
    </xf>
    <xf numFmtId="0" fontId="33" fillId="4" borderId="21" xfId="1" applyFont="1" applyFill="1" applyBorder="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33" fillId="4" borderId="29" xfId="1" applyFont="1" applyFill="1" applyBorder="1" applyAlignment="1" applyProtection="1">
      <alignment horizontal="center" vertical="center" wrapText="1"/>
      <protection locked="0"/>
    </xf>
    <xf numFmtId="0" fontId="33" fillId="4" borderId="30" xfId="1" applyFont="1" applyFill="1" applyBorder="1" applyAlignment="1" applyProtection="1">
      <alignment horizontal="center" vertical="center" wrapText="1"/>
      <protection locked="0"/>
    </xf>
    <xf numFmtId="0" fontId="33" fillId="7" borderId="40" xfId="2" applyFont="1" applyFill="1" applyBorder="1" applyAlignment="1" applyProtection="1">
      <alignment horizontal="center" vertical="center" wrapText="1"/>
      <protection locked="0"/>
    </xf>
    <xf numFmtId="0" fontId="33" fillId="7" borderId="9" xfId="2" applyFont="1" applyFill="1" applyBorder="1" applyAlignment="1" applyProtection="1">
      <alignment horizontal="center" vertical="center" wrapText="1"/>
      <protection locked="0"/>
    </xf>
    <xf numFmtId="0" fontId="33" fillId="7" borderId="41" xfId="2" applyFont="1" applyFill="1" applyBorder="1" applyAlignment="1" applyProtection="1">
      <alignment horizontal="center" vertical="center" wrapText="1"/>
      <protection locked="0"/>
    </xf>
    <xf numFmtId="0" fontId="33" fillId="7" borderId="21" xfId="2" applyFont="1" applyFill="1" applyBorder="1" applyAlignment="1" applyProtection="1">
      <alignment horizontal="center" vertical="center" wrapText="1"/>
      <protection locked="0"/>
    </xf>
    <xf numFmtId="0" fontId="33" fillId="7" borderId="43" xfId="1" applyFont="1" applyFill="1" applyBorder="1" applyAlignment="1" applyProtection="1">
      <alignment horizontal="center" vertical="center" wrapText="1"/>
      <protection locked="0"/>
    </xf>
    <xf numFmtId="0" fontId="33" fillId="7" borderId="30" xfId="1" applyFont="1" applyFill="1" applyBorder="1" applyAlignment="1" applyProtection="1">
      <alignment horizontal="center" vertical="center" wrapText="1"/>
      <protection locked="0"/>
    </xf>
    <xf numFmtId="0" fontId="34" fillId="14" borderId="31" xfId="0" applyFont="1" applyFill="1" applyBorder="1" applyAlignment="1" applyProtection="1">
      <alignment horizontal="center" vertical="center" wrapText="1"/>
      <protection locked="0"/>
    </xf>
    <xf numFmtId="0" fontId="34" fillId="14" borderId="34" xfId="0" applyFont="1" applyFill="1" applyBorder="1" applyAlignment="1" applyProtection="1">
      <alignment horizontal="center" vertical="center" wrapText="1"/>
      <protection locked="0"/>
    </xf>
    <xf numFmtId="0" fontId="25" fillId="5" borderId="4" xfId="0" applyFont="1" applyFill="1" applyBorder="1" applyAlignment="1" applyProtection="1">
      <alignment horizontal="center" vertical="center" wrapText="1"/>
      <protection locked="0"/>
    </xf>
    <xf numFmtId="0" fontId="25" fillId="5" borderId="14" xfId="0" applyFont="1" applyFill="1" applyBorder="1" applyAlignment="1" applyProtection="1">
      <alignment horizontal="center" vertical="center" wrapText="1"/>
      <protection locked="0"/>
    </xf>
    <xf numFmtId="0" fontId="25" fillId="5" borderId="28"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22" xfId="0" applyFont="1" applyBorder="1" applyAlignment="1" applyProtection="1">
      <alignment horizontal="left" vertical="center"/>
      <protection locked="0"/>
    </xf>
    <xf numFmtId="0" fontId="6" fillId="0" borderId="3"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164" fontId="3" fillId="2" borderId="3" xfId="0" applyNumberFormat="1" applyFont="1" applyFill="1" applyBorder="1" applyAlignment="1" applyProtection="1">
      <alignment horizontal="center" vertical="center"/>
      <protection locked="0"/>
    </xf>
    <xf numFmtId="164" fontId="3" fillId="2" borderId="13" xfId="0" applyNumberFormat="1" applyFont="1" applyFill="1" applyBorder="1" applyAlignment="1" applyProtection="1">
      <alignment horizontal="center" vertical="center"/>
      <protection locked="0"/>
    </xf>
    <xf numFmtId="164" fontId="3" fillId="2" borderId="23"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5" fillId="3" borderId="33" xfId="0" applyFont="1" applyFill="1" applyBorder="1" applyAlignment="1" applyProtection="1">
      <alignment horizontal="center" vertical="center" wrapText="1"/>
      <protection locked="0"/>
    </xf>
    <xf numFmtId="0" fontId="1" fillId="2" borderId="0" xfId="0" applyFont="1" applyFill="1" applyAlignment="1" applyProtection="1">
      <alignment horizontal="center"/>
      <protection locked="0"/>
    </xf>
    <xf numFmtId="0" fontId="2" fillId="2" borderId="0" xfId="0" applyFont="1" applyFill="1" applyAlignment="1" applyProtection="1">
      <alignment horizontal="center" vertical="center"/>
      <protection locked="0"/>
    </xf>
    <xf numFmtId="0" fontId="31" fillId="2" borderId="0" xfId="0" applyFont="1" applyFill="1" applyAlignment="1" applyProtection="1">
      <alignment horizontal="center" vertical="center"/>
      <protection locked="0"/>
    </xf>
    <xf numFmtId="0" fontId="31" fillId="2" borderId="0" xfId="0" applyFont="1" applyFill="1" applyAlignment="1" applyProtection="1">
      <alignment horizontal="center" vertical="top"/>
      <protection locked="0"/>
    </xf>
    <xf numFmtId="4" fontId="44" fillId="5" borderId="45" xfId="0" applyNumberFormat="1" applyFont="1" applyFill="1" applyBorder="1" applyAlignment="1">
      <alignment horizontal="center" vertical="center" wrapText="1"/>
    </xf>
    <xf numFmtId="4" fontId="44" fillId="5" borderId="46" xfId="0" applyNumberFormat="1" applyFont="1" applyFill="1" applyBorder="1" applyAlignment="1">
      <alignment horizontal="center" vertical="center" wrapText="1"/>
    </xf>
    <xf numFmtId="0" fontId="10" fillId="16" borderId="10" xfId="1" applyFont="1" applyFill="1" applyBorder="1" applyAlignment="1" applyProtection="1">
      <alignment horizontal="center" vertical="center" wrapText="1"/>
      <protection locked="0"/>
    </xf>
    <xf numFmtId="0" fontId="10" fillId="16" borderId="0" xfId="1" applyFont="1" applyFill="1" applyBorder="1" applyAlignment="1" applyProtection="1">
      <alignment horizontal="center" vertical="center" wrapText="1"/>
      <protection locked="0"/>
    </xf>
    <xf numFmtId="0" fontId="10" fillId="16" borderId="11" xfId="1" applyFont="1" applyFill="1" applyBorder="1" applyAlignment="1" applyProtection="1">
      <alignment horizontal="center" vertical="center" wrapText="1"/>
      <protection locked="0"/>
    </xf>
    <xf numFmtId="0" fontId="10" fillId="16" borderId="33" xfId="1" applyFont="1" applyFill="1" applyBorder="1" applyAlignment="1" applyProtection="1">
      <alignment horizontal="center" vertical="center" wrapText="1"/>
      <protection locked="0"/>
    </xf>
    <xf numFmtId="0" fontId="10" fillId="16" borderId="1" xfId="1" applyFont="1" applyFill="1" applyBorder="1" applyAlignment="1" applyProtection="1">
      <alignment horizontal="center" vertical="center" wrapText="1"/>
      <protection locked="0"/>
    </xf>
    <xf numFmtId="0" fontId="10" fillId="16" borderId="14" xfId="1" applyFont="1" applyFill="1" applyBorder="1" applyAlignment="1" applyProtection="1">
      <alignment horizontal="center" vertical="center" wrapText="1"/>
      <protection locked="0"/>
    </xf>
    <xf numFmtId="0" fontId="10" fillId="16" borderId="28" xfId="1" applyFont="1" applyFill="1" applyBorder="1" applyAlignment="1" applyProtection="1">
      <alignment horizontal="center" vertical="center" wrapText="1"/>
      <protection locked="0"/>
    </xf>
    <xf numFmtId="0" fontId="12" fillId="16" borderId="14" xfId="1" applyFont="1" applyFill="1" applyBorder="1" applyAlignment="1" applyProtection="1">
      <alignment horizontal="center" vertical="center" wrapText="1"/>
      <protection locked="0"/>
    </xf>
    <xf numFmtId="0" fontId="36" fillId="5" borderId="5" xfId="4" applyFont="1" applyFill="1" applyBorder="1" applyAlignment="1">
      <alignment horizontal="center" vertical="center" wrapText="1"/>
    </xf>
    <xf numFmtId="0" fontId="36" fillId="5" borderId="15" xfId="4" applyFont="1" applyFill="1" applyBorder="1" applyAlignment="1">
      <alignment horizontal="center" vertical="center" wrapText="1"/>
    </xf>
    <xf numFmtId="0" fontId="36" fillId="5" borderId="51" xfId="4" applyFont="1" applyFill="1" applyBorder="1" applyAlignment="1">
      <alignment horizontal="center" vertical="center" wrapText="1"/>
    </xf>
    <xf numFmtId="0" fontId="10" fillId="16" borderId="4" xfId="1" applyFont="1" applyFill="1" applyBorder="1" applyAlignment="1" applyProtection="1">
      <alignment horizontal="center" vertical="center" wrapText="1"/>
      <protection locked="0"/>
    </xf>
    <xf numFmtId="0" fontId="41" fillId="9" borderId="7" xfId="4" applyFont="1" applyFill="1" applyBorder="1" applyAlignment="1">
      <alignment horizontal="center" vertical="center" wrapText="1"/>
    </xf>
    <xf numFmtId="0" fontId="41" fillId="9" borderId="17" xfId="4" applyFont="1" applyFill="1" applyBorder="1" applyAlignment="1">
      <alignment horizontal="center" vertical="center" wrapText="1"/>
    </xf>
    <xf numFmtId="0" fontId="41" fillId="10" borderId="8" xfId="4" applyFont="1" applyFill="1" applyBorder="1" applyAlignment="1">
      <alignment horizontal="center" vertical="center" wrapText="1"/>
    </xf>
    <xf numFmtId="0" fontId="41" fillId="10" borderId="18" xfId="4" applyFont="1" applyFill="1" applyBorder="1" applyAlignment="1">
      <alignment horizontal="center" vertical="center" wrapText="1"/>
    </xf>
    <xf numFmtId="0" fontId="41" fillId="18" borderId="8" xfId="4" applyFont="1" applyFill="1" applyBorder="1" applyAlignment="1">
      <alignment horizontal="center" vertical="center" wrapText="1"/>
    </xf>
    <xf numFmtId="0" fontId="41" fillId="18" borderId="18" xfId="4" applyFont="1" applyFill="1" applyBorder="1" applyAlignment="1">
      <alignment horizontal="center" vertical="center" wrapText="1"/>
    </xf>
    <xf numFmtId="0" fontId="41" fillId="11" borderId="8" xfId="4" applyFont="1" applyFill="1" applyBorder="1" applyAlignment="1">
      <alignment horizontal="center" vertical="center" wrapText="1"/>
    </xf>
    <xf numFmtId="0" fontId="41" fillId="11" borderId="18" xfId="4" applyFont="1" applyFill="1" applyBorder="1" applyAlignment="1">
      <alignment horizontal="center" vertical="center" wrapText="1"/>
    </xf>
    <xf numFmtId="0" fontId="42" fillId="19" borderId="49" xfId="4" applyFont="1" applyFill="1" applyBorder="1" applyAlignment="1">
      <alignment horizontal="center" vertical="center" wrapText="1"/>
    </xf>
    <xf numFmtId="0" fontId="42" fillId="19" borderId="19" xfId="4" applyFont="1" applyFill="1" applyBorder="1" applyAlignment="1">
      <alignment horizontal="center" vertical="center" wrapText="1"/>
    </xf>
  </cellXfs>
  <cellStyles count="5">
    <cellStyle name="Normal" xfId="0" builtinId="0"/>
    <cellStyle name="Normal 11 2" xfId="2" xr:uid="{00000000-0005-0000-0000-000001000000}"/>
    <cellStyle name="Normal 2" xfId="3" xr:uid="{00000000-0005-0000-0000-000002000000}"/>
    <cellStyle name="Normal 2 2" xfId="1" xr:uid="{00000000-0005-0000-0000-000003000000}"/>
    <cellStyle name="Normal 2 4" xfId="4" xr:uid="{00000000-0005-0000-0000-000004000000}"/>
  </cellStyles>
  <dxfs count="63">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9933"/>
        </patternFill>
      </fill>
    </dxf>
    <dxf>
      <fill>
        <patternFill>
          <bgColor rgb="FFFF0000"/>
        </patternFill>
      </fill>
    </dxf>
    <dxf>
      <fill>
        <patternFill>
          <bgColor theme="0" tint="-0.14996795556505021"/>
        </patternFill>
      </fill>
    </dxf>
    <dxf>
      <font>
        <color auto="1"/>
      </font>
      <fill>
        <patternFill>
          <bgColor rgb="FF00B050"/>
        </patternFill>
      </fill>
    </dxf>
    <dxf>
      <fill>
        <patternFill>
          <bgColor rgb="FFFFFF00"/>
        </patternFill>
      </fill>
    </dxf>
    <dxf>
      <fill>
        <patternFill>
          <bgColor rgb="FFFF9933"/>
        </patternFill>
      </fill>
    </dxf>
    <dxf>
      <fill>
        <patternFill>
          <bgColor rgb="FFFF0000"/>
        </patternFill>
      </fill>
    </dxf>
    <dxf>
      <fill>
        <patternFill>
          <bgColor theme="0" tint="-0.14996795556505021"/>
        </patternFill>
      </fill>
    </dxf>
    <dxf>
      <font>
        <color auto="1"/>
      </font>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9933"/>
        </patternFill>
      </fill>
    </dxf>
    <dxf>
      <fill>
        <patternFill>
          <bgColor rgb="FFFF0000"/>
        </patternFill>
      </fill>
    </dxf>
    <dxf>
      <fill>
        <patternFill>
          <bgColor theme="0" tint="-0.14996795556505021"/>
        </patternFill>
      </fill>
    </dxf>
    <dxf>
      <font>
        <color auto="1"/>
      </font>
      <fill>
        <patternFill>
          <bgColor rgb="FF00B050"/>
        </patternFill>
      </fill>
    </dxf>
    <dxf>
      <fill>
        <patternFill>
          <bgColor rgb="FFFFFF00"/>
        </patternFill>
      </fill>
    </dxf>
    <dxf>
      <fill>
        <patternFill>
          <bgColor rgb="FFFF9933"/>
        </patternFill>
      </fill>
    </dxf>
    <dxf>
      <fill>
        <patternFill>
          <bgColor rgb="FFFF0000"/>
        </patternFill>
      </fill>
    </dxf>
    <dxf>
      <fill>
        <patternFill>
          <bgColor theme="0" tint="-0.14996795556505021"/>
        </patternFill>
      </fill>
    </dxf>
    <dxf>
      <font>
        <color auto="1"/>
      </font>
      <fill>
        <patternFill>
          <bgColor rgb="FF00B050"/>
        </patternFill>
      </fill>
    </dxf>
    <dxf>
      <fill>
        <patternFill>
          <bgColor rgb="FF5BD119"/>
        </patternFill>
      </fill>
    </dxf>
    <dxf>
      <fill>
        <patternFill>
          <bgColor rgb="FFFFFF00"/>
        </patternFill>
      </fill>
    </dxf>
    <dxf>
      <fill>
        <patternFill>
          <bgColor rgb="FFFF3737"/>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F9933"/>
      <color rgb="FFFF6600"/>
      <color rgb="FFFFFF66"/>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38100</xdr:rowOff>
    </xdr:from>
    <xdr:to>
      <xdr:col>1</xdr:col>
      <xdr:colOff>2457450</xdr:colOff>
      <xdr:row>5</xdr:row>
      <xdr:rowOff>201715</xdr:rowOff>
    </xdr:to>
    <xdr:pic>
      <xdr:nvPicPr>
        <xdr:cNvPr id="2" name="Imagen 1">
          <a:extLst>
            <a:ext uri="{FF2B5EF4-FFF2-40B4-BE49-F238E27FC236}">
              <a16:creationId xmlns:a16="http://schemas.microsoft.com/office/drawing/2014/main" id="{8B664E6B-FE8F-4659-AFED-200469E4B4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38100"/>
          <a:ext cx="2705100" cy="1611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Azul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299"/>
  <sheetViews>
    <sheetView tabSelected="1" zoomScale="70" zoomScaleNormal="70" zoomScaleSheetLayoutView="50" workbookViewId="0">
      <selection activeCell="L37" sqref="L37"/>
    </sheetView>
  </sheetViews>
  <sheetFormatPr baseColWidth="10" defaultColWidth="11.42578125" defaultRowHeight="15"/>
  <cols>
    <col min="1" max="1" width="7.5703125" style="81" customWidth="1"/>
    <col min="2" max="2" width="57.28515625" customWidth="1"/>
    <col min="3" max="3" width="28.7109375" customWidth="1"/>
    <col min="4" max="4" width="34" customWidth="1"/>
    <col min="5" max="5" width="20.85546875" style="124" customWidth="1"/>
    <col min="6" max="6" width="20.28515625" customWidth="1"/>
    <col min="7" max="7" width="20.85546875" customWidth="1"/>
    <col min="8" max="8" width="22" customWidth="1"/>
    <col min="9" max="9" width="22.5703125" customWidth="1"/>
    <col min="10" max="10" width="42.7109375" customWidth="1"/>
    <col min="11" max="11" width="26.42578125" style="70" customWidth="1"/>
    <col min="12" max="12" width="89.28515625" customWidth="1"/>
    <col min="13" max="13" width="5.7109375" customWidth="1"/>
    <col min="14" max="14" width="10.5703125" customWidth="1"/>
    <col min="15" max="15" width="24.42578125" customWidth="1"/>
    <col min="16" max="16" width="15" customWidth="1"/>
    <col min="17" max="17" width="85.28515625" customWidth="1"/>
  </cols>
  <sheetData>
    <row r="1" spans="1:23">
      <c r="A1" s="203"/>
      <c r="B1" s="203"/>
      <c r="C1" s="203"/>
      <c r="D1" s="203"/>
      <c r="E1" s="203"/>
      <c r="F1" s="203"/>
      <c r="G1" s="203"/>
      <c r="H1" s="203"/>
      <c r="I1" s="203"/>
      <c r="J1" s="203"/>
      <c r="K1" s="203"/>
      <c r="L1" s="203"/>
      <c r="M1" s="203"/>
      <c r="N1" s="203"/>
      <c r="O1" s="203"/>
      <c r="P1" s="15"/>
      <c r="Q1" s="20"/>
      <c r="R1" s="30"/>
      <c r="S1" s="30"/>
      <c r="T1" s="30"/>
      <c r="U1" s="30"/>
      <c r="V1" s="30"/>
      <c r="W1" s="30"/>
    </row>
    <row r="2" spans="1:23" ht="18">
      <c r="A2" s="204"/>
      <c r="B2" s="204"/>
      <c r="C2" s="204"/>
      <c r="D2" s="204"/>
      <c r="E2" s="204"/>
      <c r="F2" s="204"/>
      <c r="G2" s="204"/>
      <c r="H2" s="204"/>
      <c r="I2" s="204"/>
      <c r="J2" s="204"/>
      <c r="K2" s="204"/>
      <c r="L2" s="204"/>
      <c r="M2" s="6"/>
      <c r="N2" s="6"/>
      <c r="O2" s="6"/>
      <c r="P2" s="6"/>
      <c r="Q2" s="20"/>
      <c r="R2" s="30"/>
      <c r="S2" s="30"/>
      <c r="T2" s="30"/>
      <c r="U2" s="30"/>
      <c r="V2" s="30"/>
      <c r="W2" s="30"/>
    </row>
    <row r="3" spans="1:23" ht="26.25">
      <c r="A3" s="205" t="s">
        <v>0</v>
      </c>
      <c r="B3" s="205"/>
      <c r="C3" s="205"/>
      <c r="D3" s="205"/>
      <c r="E3" s="205"/>
      <c r="F3" s="205"/>
      <c r="G3" s="205"/>
      <c r="H3" s="205"/>
      <c r="I3" s="205"/>
      <c r="J3" s="205"/>
      <c r="K3" s="205"/>
      <c r="L3" s="205"/>
      <c r="M3" s="7"/>
      <c r="N3" s="7"/>
      <c r="O3" s="7"/>
      <c r="P3" s="7"/>
      <c r="Q3" s="20"/>
      <c r="R3" s="30"/>
      <c r="S3" s="30"/>
      <c r="T3" s="30"/>
      <c r="U3" s="30"/>
      <c r="V3" s="30"/>
      <c r="W3" s="30"/>
    </row>
    <row r="4" spans="1:23" ht="26.25">
      <c r="A4" s="206" t="s">
        <v>1</v>
      </c>
      <c r="B4" s="206"/>
      <c r="C4" s="206"/>
      <c r="D4" s="206"/>
      <c r="E4" s="206"/>
      <c r="F4" s="206"/>
      <c r="G4" s="206"/>
      <c r="H4" s="206"/>
      <c r="I4" s="206"/>
      <c r="J4" s="206"/>
      <c r="K4" s="206"/>
      <c r="L4" s="206"/>
      <c r="M4" s="8"/>
      <c r="N4" s="8"/>
      <c r="O4" s="8"/>
      <c r="P4" s="8"/>
      <c r="Q4" s="20"/>
      <c r="R4" s="30"/>
      <c r="S4" s="30"/>
      <c r="T4" s="30"/>
      <c r="U4" s="30"/>
      <c r="V4" s="30"/>
      <c r="W4" s="30"/>
    </row>
    <row r="5" spans="1:23" ht="26.25">
      <c r="A5" s="206" t="s">
        <v>2</v>
      </c>
      <c r="B5" s="206"/>
      <c r="C5" s="206"/>
      <c r="D5" s="206"/>
      <c r="E5" s="206"/>
      <c r="F5" s="206"/>
      <c r="G5" s="206"/>
      <c r="H5" s="206"/>
      <c r="I5" s="206"/>
      <c r="J5" s="206"/>
      <c r="K5" s="206"/>
      <c r="L5" s="206"/>
      <c r="M5" s="8"/>
      <c r="N5" s="8"/>
      <c r="O5" s="8"/>
      <c r="P5" s="8"/>
      <c r="Q5" s="20"/>
      <c r="R5" s="30"/>
      <c r="S5" s="30"/>
      <c r="T5" s="30"/>
      <c r="U5" s="30"/>
      <c r="V5" s="30"/>
      <c r="W5" s="30"/>
    </row>
    <row r="6" spans="1:23" ht="21.75" thickBot="1">
      <c r="A6" s="2"/>
      <c r="C6" s="1"/>
      <c r="D6" s="2"/>
      <c r="E6" s="117"/>
      <c r="F6" s="3"/>
      <c r="G6" s="3"/>
      <c r="H6" s="3"/>
      <c r="I6" s="4"/>
      <c r="J6" s="4"/>
      <c r="K6" s="67"/>
      <c r="L6" s="3"/>
      <c r="M6" s="2"/>
      <c r="N6" s="2"/>
      <c r="O6" s="2"/>
      <c r="P6" s="15"/>
      <c r="Q6" s="20"/>
      <c r="R6" s="30"/>
      <c r="S6" s="30"/>
      <c r="T6" s="30"/>
      <c r="U6" s="30"/>
      <c r="V6" s="30"/>
      <c r="W6" s="30"/>
    </row>
    <row r="7" spans="1:23" ht="24" thickBot="1">
      <c r="A7" s="200" t="s">
        <v>3</v>
      </c>
      <c r="B7" s="201"/>
      <c r="C7" s="201"/>
      <c r="D7" s="201"/>
      <c r="E7" s="201"/>
      <c r="F7" s="201"/>
      <c r="G7" s="201"/>
      <c r="H7" s="201"/>
      <c r="I7" s="201"/>
      <c r="J7" s="201"/>
      <c r="K7" s="201"/>
      <c r="L7" s="202"/>
      <c r="M7" s="9"/>
      <c r="N7" s="182" t="s">
        <v>4</v>
      </c>
      <c r="O7" s="183"/>
      <c r="P7" s="183"/>
      <c r="Q7" s="184"/>
      <c r="R7" s="30"/>
      <c r="S7" s="30"/>
      <c r="T7" s="30"/>
      <c r="U7" s="30"/>
      <c r="V7" s="30"/>
      <c r="W7" s="30"/>
    </row>
    <row r="8" spans="1:23" ht="23.25">
      <c r="A8" s="185" t="s">
        <v>5</v>
      </c>
      <c r="B8" s="186"/>
      <c r="C8" s="186"/>
      <c r="D8" s="187"/>
      <c r="E8" s="185" t="s">
        <v>6</v>
      </c>
      <c r="F8" s="186"/>
      <c r="G8" s="186"/>
      <c r="H8" s="187"/>
      <c r="I8" s="188" t="s">
        <v>7</v>
      </c>
      <c r="J8" s="189"/>
      <c r="K8" s="190"/>
      <c r="L8" s="5" t="s">
        <v>8</v>
      </c>
      <c r="M8" s="6"/>
      <c r="N8" s="10" t="s">
        <v>9</v>
      </c>
      <c r="O8" s="41" t="s">
        <v>10</v>
      </c>
      <c r="P8" s="16" t="s">
        <v>11</v>
      </c>
      <c r="Q8" s="18" t="s">
        <v>12</v>
      </c>
      <c r="R8" s="30"/>
      <c r="S8" s="30"/>
      <c r="T8" s="30"/>
      <c r="U8" s="30"/>
      <c r="V8" s="30"/>
      <c r="W8" s="30"/>
    </row>
    <row r="9" spans="1:23" ht="41.25" thickBot="1">
      <c r="A9" s="191" t="s">
        <v>114</v>
      </c>
      <c r="B9" s="192"/>
      <c r="C9" s="192"/>
      <c r="D9" s="193"/>
      <c r="E9" s="194" t="s">
        <v>116</v>
      </c>
      <c r="F9" s="195"/>
      <c r="G9" s="195"/>
      <c r="H9" s="196"/>
      <c r="I9" s="197" t="s">
        <v>115</v>
      </c>
      <c r="J9" s="198"/>
      <c r="K9" s="199"/>
      <c r="L9" s="91" t="s">
        <v>117</v>
      </c>
      <c r="M9" s="6"/>
      <c r="N9" s="11" t="s">
        <v>13</v>
      </c>
      <c r="O9" s="42" t="s">
        <v>14</v>
      </c>
      <c r="P9" s="17" t="s">
        <v>15</v>
      </c>
      <c r="Q9" s="19" t="s">
        <v>16</v>
      </c>
      <c r="R9" s="30"/>
      <c r="S9" s="30"/>
      <c r="T9" s="30"/>
      <c r="U9" s="30"/>
      <c r="V9" s="30"/>
      <c r="W9" s="30"/>
    </row>
    <row r="10" spans="1:23" ht="24" thickBot="1">
      <c r="A10" s="171"/>
      <c r="B10" s="171"/>
      <c r="C10" s="171"/>
      <c r="D10" s="171"/>
      <c r="E10" s="171"/>
      <c r="F10" s="171"/>
      <c r="G10" s="171"/>
      <c r="H10" s="171"/>
      <c r="I10" s="171"/>
      <c r="J10" s="171"/>
      <c r="K10" s="171"/>
      <c r="L10" s="171"/>
      <c r="M10" s="171"/>
      <c r="N10" s="11" t="s">
        <v>17</v>
      </c>
      <c r="O10" s="43" t="s">
        <v>18</v>
      </c>
      <c r="P10" s="156"/>
      <c r="Q10" s="156"/>
      <c r="R10" s="30"/>
      <c r="S10" s="30"/>
      <c r="T10" s="30"/>
      <c r="U10" s="30"/>
      <c r="V10" s="30"/>
      <c r="W10" s="30"/>
    </row>
    <row r="11" spans="1:23" ht="27" thickBot="1">
      <c r="A11" s="157" t="s">
        <v>19</v>
      </c>
      <c r="B11" s="158"/>
      <c r="C11" s="158"/>
      <c r="D11" s="158"/>
      <c r="E11" s="158"/>
      <c r="F11" s="158"/>
      <c r="G11" s="159"/>
      <c r="H11" s="160" t="s">
        <v>20</v>
      </c>
      <c r="I11" s="161"/>
      <c r="J11" s="162"/>
      <c r="K11" s="163" t="s">
        <v>21</v>
      </c>
      <c r="L11" s="164"/>
      <c r="M11" s="23"/>
      <c r="N11" s="11" t="s">
        <v>22</v>
      </c>
      <c r="O11" s="44" t="s">
        <v>23</v>
      </c>
      <c r="P11" s="21"/>
      <c r="Q11" s="21"/>
      <c r="R11" s="30"/>
      <c r="S11" s="30"/>
      <c r="T11" s="30"/>
      <c r="U11" s="30"/>
      <c r="V11" s="30"/>
      <c r="W11" s="30"/>
    </row>
    <row r="12" spans="1:23" ht="24" thickBot="1">
      <c r="A12" s="165" t="s">
        <v>24</v>
      </c>
      <c r="B12" s="167" t="s">
        <v>25</v>
      </c>
      <c r="C12" s="169" t="s">
        <v>26</v>
      </c>
      <c r="D12" s="169" t="s">
        <v>27</v>
      </c>
      <c r="E12" s="169" t="s">
        <v>28</v>
      </c>
      <c r="F12" s="169" t="s">
        <v>29</v>
      </c>
      <c r="G12" s="172" t="s">
        <v>30</v>
      </c>
      <c r="H12" s="174" t="s">
        <v>31</v>
      </c>
      <c r="I12" s="176" t="s">
        <v>32</v>
      </c>
      <c r="J12" s="178" t="s">
        <v>33</v>
      </c>
      <c r="K12" s="180" t="s">
        <v>34</v>
      </c>
      <c r="L12" s="180" t="s">
        <v>35</v>
      </c>
      <c r="M12" s="23"/>
      <c r="N12" s="12" t="s">
        <v>36</v>
      </c>
      <c r="O12" s="45" t="s">
        <v>37</v>
      </c>
      <c r="P12" s="20"/>
      <c r="Q12" s="20"/>
      <c r="R12" s="30"/>
      <c r="S12" s="30"/>
      <c r="T12" s="30"/>
      <c r="U12" s="30"/>
      <c r="V12" s="30"/>
      <c r="W12" s="30"/>
    </row>
    <row r="13" spans="1:23" ht="37.5" customHeight="1" thickBot="1">
      <c r="A13" s="166"/>
      <c r="B13" s="168"/>
      <c r="C13" s="170"/>
      <c r="D13" s="170"/>
      <c r="E13" s="170"/>
      <c r="F13" s="170"/>
      <c r="G13" s="173"/>
      <c r="H13" s="175"/>
      <c r="I13" s="177"/>
      <c r="J13" s="179"/>
      <c r="K13" s="181"/>
      <c r="L13" s="181"/>
      <c r="M13" s="23"/>
      <c r="N13" s="13"/>
      <c r="O13" s="14"/>
      <c r="P13" s="20"/>
      <c r="Q13" s="20"/>
      <c r="R13" s="30"/>
      <c r="S13" s="30"/>
      <c r="T13" s="30"/>
      <c r="U13" s="30"/>
      <c r="V13" s="30"/>
      <c r="W13" s="30"/>
    </row>
    <row r="14" spans="1:23" ht="24" thickBot="1">
      <c r="A14" s="209" t="s">
        <v>38</v>
      </c>
      <c r="B14" s="210"/>
      <c r="C14" s="210"/>
      <c r="D14" s="210"/>
      <c r="E14" s="210"/>
      <c r="F14" s="210"/>
      <c r="G14" s="210"/>
      <c r="H14" s="210"/>
      <c r="I14" s="210"/>
      <c r="J14" s="210"/>
      <c r="K14" s="211"/>
      <c r="L14" s="212"/>
      <c r="M14" s="23"/>
      <c r="N14" s="26"/>
      <c r="O14" s="20"/>
      <c r="P14" s="20"/>
      <c r="Q14" s="20"/>
      <c r="R14" s="30"/>
      <c r="S14" s="30"/>
      <c r="T14" s="30"/>
      <c r="U14" s="30"/>
      <c r="V14" s="30"/>
      <c r="W14" s="30"/>
    </row>
    <row r="15" spans="1:23" ht="150" customHeight="1">
      <c r="A15" s="60">
        <v>1</v>
      </c>
      <c r="B15" s="61" t="s">
        <v>39</v>
      </c>
      <c r="C15" s="62" t="s">
        <v>40</v>
      </c>
      <c r="D15" s="63" t="s">
        <v>41</v>
      </c>
      <c r="E15" s="118" t="s">
        <v>48</v>
      </c>
      <c r="F15" s="127">
        <v>2</v>
      </c>
      <c r="G15" s="128" t="s">
        <v>118</v>
      </c>
      <c r="H15" s="38">
        <v>4</v>
      </c>
      <c r="I15" s="145" t="s">
        <v>120</v>
      </c>
      <c r="J15" s="146" t="s">
        <v>121</v>
      </c>
      <c r="K15" s="71" t="s">
        <v>14</v>
      </c>
      <c r="L15" s="154" t="s">
        <v>144</v>
      </c>
      <c r="M15" s="23"/>
      <c r="N15" s="26"/>
      <c r="O15" s="20"/>
      <c r="P15" s="22"/>
      <c r="Q15" s="22"/>
      <c r="R15" s="30"/>
      <c r="S15" s="30"/>
      <c r="T15" s="30"/>
      <c r="U15" s="30"/>
      <c r="V15" s="30"/>
      <c r="W15" s="30"/>
    </row>
    <row r="16" spans="1:23" ht="106.5" customHeight="1">
      <c r="A16" s="64">
        <v>2</v>
      </c>
      <c r="B16" s="65" t="s">
        <v>42</v>
      </c>
      <c r="C16" s="65" t="s">
        <v>43</v>
      </c>
      <c r="D16" s="66" t="s">
        <v>44</v>
      </c>
      <c r="E16" s="119" t="s">
        <v>119</v>
      </c>
      <c r="F16" s="129">
        <v>4</v>
      </c>
      <c r="G16" s="130" t="s">
        <v>36</v>
      </c>
      <c r="H16" s="49">
        <v>1</v>
      </c>
      <c r="I16" s="147">
        <v>44272</v>
      </c>
      <c r="J16" s="148" t="s">
        <v>122</v>
      </c>
      <c r="K16" s="72" t="s">
        <v>14</v>
      </c>
      <c r="L16" s="155" t="s">
        <v>145</v>
      </c>
      <c r="M16" s="23"/>
      <c r="N16" s="26"/>
      <c r="O16" s="20"/>
      <c r="P16" s="22"/>
      <c r="Q16" s="22"/>
      <c r="R16" s="30"/>
      <c r="S16" s="30"/>
      <c r="T16" s="30"/>
      <c r="U16" s="30"/>
      <c r="V16" s="30"/>
      <c r="W16" s="30"/>
    </row>
    <row r="17" spans="1:23" ht="172.5" customHeight="1">
      <c r="A17" s="65">
        <v>3</v>
      </c>
      <c r="B17" s="65" t="s">
        <v>45</v>
      </c>
      <c r="C17" s="65" t="s">
        <v>46</v>
      </c>
      <c r="D17" s="65" t="s">
        <v>47</v>
      </c>
      <c r="E17" s="119" t="s">
        <v>119</v>
      </c>
      <c r="F17" s="129">
        <v>4</v>
      </c>
      <c r="G17" s="130">
        <v>101</v>
      </c>
      <c r="H17" s="49">
        <v>2</v>
      </c>
      <c r="I17" s="50" t="s">
        <v>123</v>
      </c>
      <c r="J17" s="51" t="s">
        <v>127</v>
      </c>
      <c r="K17" s="72" t="s">
        <v>14</v>
      </c>
      <c r="L17" s="52" t="s">
        <v>146</v>
      </c>
      <c r="M17" s="23"/>
      <c r="N17" s="26"/>
      <c r="O17" s="20"/>
      <c r="P17" s="22"/>
      <c r="Q17" s="22"/>
      <c r="R17" s="30"/>
      <c r="S17" s="30"/>
      <c r="T17" s="30"/>
      <c r="U17" s="30"/>
      <c r="V17" s="30"/>
      <c r="W17" s="30"/>
    </row>
    <row r="18" spans="1:23" ht="108">
      <c r="A18" s="65">
        <v>4</v>
      </c>
      <c r="B18" s="65" t="s">
        <v>49</v>
      </c>
      <c r="C18" s="65" t="s">
        <v>50</v>
      </c>
      <c r="D18" s="65" t="s">
        <v>51</v>
      </c>
      <c r="E18" s="120" t="s">
        <v>119</v>
      </c>
      <c r="F18" s="131">
        <v>4</v>
      </c>
      <c r="G18" s="132">
        <v>101</v>
      </c>
      <c r="H18" s="39">
        <v>2</v>
      </c>
      <c r="I18" s="50" t="s">
        <v>125</v>
      </c>
      <c r="J18" s="40" t="s">
        <v>124</v>
      </c>
      <c r="K18" s="73" t="s">
        <v>14</v>
      </c>
      <c r="L18" s="46" t="s">
        <v>147</v>
      </c>
      <c r="M18" s="24"/>
      <c r="N18" s="26"/>
      <c r="O18" s="20"/>
      <c r="P18" s="22"/>
      <c r="Q18" s="22"/>
      <c r="R18" s="30"/>
      <c r="S18" s="30"/>
      <c r="T18" s="30"/>
      <c r="U18" s="30"/>
      <c r="V18" s="30"/>
      <c r="W18" s="30"/>
    </row>
    <row r="19" spans="1:23" ht="159" customHeight="1" thickBot="1">
      <c r="A19" s="92">
        <v>5</v>
      </c>
      <c r="B19" s="92" t="s">
        <v>52</v>
      </c>
      <c r="C19" s="92" t="s">
        <v>53</v>
      </c>
      <c r="D19" s="92" t="s">
        <v>54</v>
      </c>
      <c r="E19" s="126" t="s">
        <v>119</v>
      </c>
      <c r="F19" s="133" t="s">
        <v>36</v>
      </c>
      <c r="G19" s="134">
        <v>7</v>
      </c>
      <c r="H19" s="93">
        <v>1</v>
      </c>
      <c r="I19" s="149">
        <v>44277</v>
      </c>
      <c r="J19" s="94" t="s">
        <v>126</v>
      </c>
      <c r="K19" s="95" t="s">
        <v>14</v>
      </c>
      <c r="L19" s="96" t="s">
        <v>148</v>
      </c>
      <c r="M19" s="25"/>
      <c r="N19" s="22"/>
      <c r="O19" s="22"/>
      <c r="P19" s="22"/>
      <c r="Q19" s="22"/>
      <c r="R19" s="30"/>
      <c r="S19" s="30"/>
      <c r="T19" s="30"/>
      <c r="U19" s="30"/>
      <c r="V19" s="30"/>
      <c r="W19" s="30"/>
    </row>
    <row r="20" spans="1:23" ht="28.5" thickBot="1">
      <c r="A20" s="213" t="s">
        <v>55</v>
      </c>
      <c r="B20" s="211"/>
      <c r="C20" s="211"/>
      <c r="D20" s="211"/>
      <c r="E20" s="211"/>
      <c r="F20" s="211"/>
      <c r="G20" s="211"/>
      <c r="H20" s="214"/>
      <c r="I20" s="214"/>
      <c r="J20" s="214"/>
      <c r="K20" s="214"/>
      <c r="L20" s="215"/>
      <c r="M20" s="31"/>
      <c r="N20" s="22"/>
      <c r="O20" s="22"/>
      <c r="P20" s="22"/>
      <c r="Q20" s="22"/>
      <c r="R20" s="30"/>
      <c r="S20" s="30"/>
      <c r="T20" s="30"/>
      <c r="U20" s="30"/>
      <c r="V20" s="30"/>
      <c r="W20" s="30"/>
    </row>
    <row r="21" spans="1:23" ht="90">
      <c r="A21" s="104">
        <v>6</v>
      </c>
      <c r="B21" s="63" t="s">
        <v>56</v>
      </c>
      <c r="C21" s="63" t="s">
        <v>57</v>
      </c>
      <c r="D21" s="63" t="s">
        <v>58</v>
      </c>
      <c r="E21" s="118" t="s">
        <v>94</v>
      </c>
      <c r="F21" s="127">
        <v>1</v>
      </c>
      <c r="G21" s="135">
        <v>80</v>
      </c>
      <c r="H21" s="99">
        <v>1</v>
      </c>
      <c r="I21" s="147">
        <v>44300</v>
      </c>
      <c r="J21" s="98" t="s">
        <v>143</v>
      </c>
      <c r="K21" s="74" t="s">
        <v>10</v>
      </c>
      <c r="L21" s="52"/>
      <c r="M21" s="23"/>
      <c r="N21" s="26"/>
      <c r="O21" s="20"/>
      <c r="P21" s="22"/>
      <c r="Q21" s="22"/>
      <c r="R21" s="30"/>
      <c r="S21" s="30"/>
      <c r="T21" s="30"/>
      <c r="U21" s="30"/>
      <c r="V21" s="30"/>
      <c r="W21" s="30"/>
    </row>
    <row r="22" spans="1:23" ht="90">
      <c r="A22" s="105">
        <v>7</v>
      </c>
      <c r="B22" s="65" t="s">
        <v>59</v>
      </c>
      <c r="C22" s="65" t="s">
        <v>60</v>
      </c>
      <c r="D22" s="65" t="s">
        <v>61</v>
      </c>
      <c r="E22" s="120" t="s">
        <v>98</v>
      </c>
      <c r="F22" s="131">
        <v>1</v>
      </c>
      <c r="G22" s="136">
        <v>7</v>
      </c>
      <c r="H22" s="100"/>
      <c r="I22" s="36"/>
      <c r="J22" s="75"/>
      <c r="K22" s="77" t="s">
        <v>23</v>
      </c>
      <c r="L22" s="46"/>
      <c r="M22" s="23"/>
      <c r="N22" s="26"/>
      <c r="O22" s="20"/>
      <c r="P22" s="22"/>
      <c r="Q22" s="22"/>
      <c r="R22" s="30"/>
      <c r="S22" s="30"/>
      <c r="T22" s="30"/>
      <c r="U22" s="30"/>
      <c r="V22" s="30"/>
      <c r="W22" s="30"/>
    </row>
    <row r="23" spans="1:23" ht="144">
      <c r="A23" s="105">
        <v>8</v>
      </c>
      <c r="B23" s="65" t="s">
        <v>62</v>
      </c>
      <c r="C23" s="65" t="s">
        <v>63</v>
      </c>
      <c r="D23" s="65" t="s">
        <v>64</v>
      </c>
      <c r="E23" s="120" t="s">
        <v>119</v>
      </c>
      <c r="F23" s="131">
        <v>4</v>
      </c>
      <c r="G23" s="136">
        <v>7</v>
      </c>
      <c r="H23" s="100">
        <v>2</v>
      </c>
      <c r="I23" s="50" t="s">
        <v>123</v>
      </c>
      <c r="J23" s="51" t="s">
        <v>128</v>
      </c>
      <c r="K23" s="77" t="s">
        <v>14</v>
      </c>
      <c r="L23" s="46" t="s">
        <v>149</v>
      </c>
      <c r="M23" s="23"/>
      <c r="N23" s="26"/>
      <c r="O23" s="20"/>
      <c r="P23" s="22"/>
      <c r="Q23" s="22"/>
      <c r="R23" s="30"/>
      <c r="S23" s="30"/>
      <c r="T23" s="30"/>
      <c r="U23" s="30"/>
      <c r="V23" s="30"/>
      <c r="W23" s="30"/>
    </row>
    <row r="24" spans="1:23" ht="90">
      <c r="A24" s="105">
        <v>9</v>
      </c>
      <c r="B24" s="65" t="s">
        <v>65</v>
      </c>
      <c r="C24" s="65" t="s">
        <v>66</v>
      </c>
      <c r="D24" s="65" t="s">
        <v>67</v>
      </c>
      <c r="E24" s="120" t="s">
        <v>119</v>
      </c>
      <c r="F24" s="131">
        <v>4</v>
      </c>
      <c r="G24" s="136">
        <v>7</v>
      </c>
      <c r="H24" s="101"/>
      <c r="I24" s="36"/>
      <c r="J24" s="76" t="s">
        <v>129</v>
      </c>
      <c r="K24" s="77" t="s">
        <v>18</v>
      </c>
      <c r="L24" s="46" t="s">
        <v>150</v>
      </c>
      <c r="M24" s="24"/>
      <c r="N24" s="26"/>
      <c r="O24" s="20"/>
      <c r="P24" s="22"/>
      <c r="Q24" s="22"/>
      <c r="R24" s="30"/>
      <c r="S24" s="30"/>
      <c r="T24" s="30"/>
      <c r="U24" s="30"/>
      <c r="V24" s="30"/>
      <c r="W24" s="30"/>
    </row>
    <row r="25" spans="1:23" ht="162">
      <c r="A25" s="105">
        <v>10</v>
      </c>
      <c r="B25" s="65" t="s">
        <v>68</v>
      </c>
      <c r="C25" s="65" t="s">
        <v>69</v>
      </c>
      <c r="D25" s="65" t="s">
        <v>70</v>
      </c>
      <c r="E25" s="120" t="s">
        <v>119</v>
      </c>
      <c r="F25" s="131">
        <v>4</v>
      </c>
      <c r="G25" s="136">
        <v>101</v>
      </c>
      <c r="H25" s="102">
        <v>2</v>
      </c>
      <c r="I25" s="36" t="s">
        <v>131</v>
      </c>
      <c r="J25" s="34" t="s">
        <v>130</v>
      </c>
      <c r="K25" s="77" t="s">
        <v>14</v>
      </c>
      <c r="L25" s="47"/>
      <c r="M25" s="25"/>
      <c r="N25" s="22"/>
      <c r="O25" s="22"/>
      <c r="P25" s="22"/>
      <c r="Q25" s="22"/>
      <c r="R25" s="30"/>
      <c r="S25" s="30"/>
      <c r="T25" s="30"/>
      <c r="U25" s="30"/>
      <c r="V25" s="30"/>
      <c r="W25" s="30"/>
    </row>
    <row r="26" spans="1:23" ht="180">
      <c r="A26" s="105">
        <v>11</v>
      </c>
      <c r="B26" s="65" t="s">
        <v>71</v>
      </c>
      <c r="C26" s="65" t="s">
        <v>72</v>
      </c>
      <c r="D26" s="65" t="s">
        <v>73</v>
      </c>
      <c r="E26" s="120" t="s">
        <v>119</v>
      </c>
      <c r="F26" s="131">
        <v>4</v>
      </c>
      <c r="G26" s="136">
        <v>2</v>
      </c>
      <c r="H26" s="102">
        <v>2</v>
      </c>
      <c r="I26" s="36" t="s">
        <v>133</v>
      </c>
      <c r="J26" s="34" t="s">
        <v>132</v>
      </c>
      <c r="K26" s="77" t="s">
        <v>10</v>
      </c>
      <c r="L26" s="47"/>
      <c r="M26" s="25"/>
      <c r="N26" s="22"/>
      <c r="O26" s="22"/>
      <c r="P26" s="22"/>
      <c r="Q26" s="22"/>
      <c r="R26" s="30"/>
      <c r="S26" s="30"/>
      <c r="T26" s="30"/>
      <c r="U26" s="30"/>
      <c r="V26" s="30"/>
      <c r="W26" s="30"/>
    </row>
    <row r="27" spans="1:23" ht="90">
      <c r="A27" s="105">
        <v>12</v>
      </c>
      <c r="B27" s="65" t="s">
        <v>74</v>
      </c>
      <c r="C27" s="65" t="s">
        <v>43</v>
      </c>
      <c r="D27" s="65" t="s">
        <v>75</v>
      </c>
      <c r="E27" s="120" t="s">
        <v>98</v>
      </c>
      <c r="F27" s="131">
        <v>1</v>
      </c>
      <c r="G27" s="136">
        <v>2</v>
      </c>
      <c r="H27" s="102"/>
      <c r="I27" s="33"/>
      <c r="J27" s="34"/>
      <c r="K27" s="77" t="s">
        <v>23</v>
      </c>
      <c r="L27" s="47"/>
      <c r="M27" s="25"/>
      <c r="N27" s="22"/>
      <c r="O27" s="22"/>
      <c r="P27" s="22"/>
      <c r="Q27" s="22"/>
      <c r="R27" s="30"/>
      <c r="S27" s="30"/>
      <c r="T27" s="30"/>
      <c r="U27" s="30"/>
      <c r="V27" s="30"/>
      <c r="W27" s="30"/>
    </row>
    <row r="28" spans="1:23" ht="72">
      <c r="A28" s="105">
        <v>13</v>
      </c>
      <c r="B28" s="65" t="s">
        <v>76</v>
      </c>
      <c r="C28" s="65" t="s">
        <v>77</v>
      </c>
      <c r="D28" s="65" t="s">
        <v>78</v>
      </c>
      <c r="E28" s="120" t="s">
        <v>48</v>
      </c>
      <c r="F28" s="131">
        <v>2</v>
      </c>
      <c r="G28" s="136">
        <v>7</v>
      </c>
      <c r="H28" s="102"/>
      <c r="I28" s="33"/>
      <c r="J28" s="34" t="s">
        <v>142</v>
      </c>
      <c r="K28" s="77" t="s">
        <v>18</v>
      </c>
      <c r="L28" s="47" t="s">
        <v>151</v>
      </c>
      <c r="M28" s="25"/>
      <c r="N28" s="22"/>
      <c r="O28" s="22"/>
      <c r="P28" s="22"/>
      <c r="Q28" s="22"/>
      <c r="R28" s="30"/>
      <c r="S28" s="30"/>
      <c r="T28" s="30"/>
      <c r="U28" s="30"/>
      <c r="V28" s="30"/>
      <c r="W28" s="30"/>
    </row>
    <row r="29" spans="1:23" ht="90">
      <c r="A29" s="105">
        <v>14</v>
      </c>
      <c r="B29" s="65" t="s">
        <v>79</v>
      </c>
      <c r="C29" s="65" t="s">
        <v>80</v>
      </c>
      <c r="D29" s="65" t="s">
        <v>81</v>
      </c>
      <c r="E29" s="120" t="s">
        <v>119</v>
      </c>
      <c r="F29" s="131">
        <v>4</v>
      </c>
      <c r="G29" s="136">
        <v>101</v>
      </c>
      <c r="H29" s="102">
        <v>1</v>
      </c>
      <c r="I29" s="150">
        <v>44272</v>
      </c>
      <c r="J29" s="34" t="s">
        <v>134</v>
      </c>
      <c r="K29" s="77" t="s">
        <v>14</v>
      </c>
      <c r="L29" s="47" t="s">
        <v>156</v>
      </c>
      <c r="M29" s="25"/>
      <c r="N29" s="22"/>
      <c r="O29" s="22"/>
      <c r="P29" s="22"/>
      <c r="Q29" s="22"/>
      <c r="R29" s="30"/>
      <c r="S29" s="30"/>
      <c r="T29" s="30"/>
      <c r="U29" s="30"/>
      <c r="V29" s="30"/>
      <c r="W29" s="30"/>
    </row>
    <row r="30" spans="1:23" ht="90">
      <c r="A30" s="105">
        <v>15</v>
      </c>
      <c r="B30" s="65" t="s">
        <v>82</v>
      </c>
      <c r="C30" s="65" t="s">
        <v>83</v>
      </c>
      <c r="D30" s="65" t="s">
        <v>84</v>
      </c>
      <c r="E30" s="120" t="s">
        <v>119</v>
      </c>
      <c r="F30" s="137">
        <v>4</v>
      </c>
      <c r="G30" s="138">
        <v>7</v>
      </c>
      <c r="H30" s="103"/>
      <c r="I30" s="37"/>
      <c r="J30" s="76" t="s">
        <v>135</v>
      </c>
      <c r="K30" s="77" t="s">
        <v>23</v>
      </c>
      <c r="L30" s="79" t="s">
        <v>152</v>
      </c>
      <c r="M30" s="31"/>
      <c r="N30" s="22"/>
      <c r="O30" s="22"/>
      <c r="P30" s="22"/>
      <c r="Q30" s="22"/>
      <c r="R30" s="30"/>
      <c r="S30" s="30"/>
      <c r="T30" s="30"/>
      <c r="U30" s="30"/>
      <c r="V30" s="30"/>
      <c r="W30" s="30"/>
    </row>
    <row r="31" spans="1:23" ht="108.75" thickBot="1">
      <c r="A31" s="106">
        <v>16</v>
      </c>
      <c r="B31" s="107" t="s">
        <v>85</v>
      </c>
      <c r="C31" s="107" t="s">
        <v>86</v>
      </c>
      <c r="D31" s="107" t="s">
        <v>87</v>
      </c>
      <c r="E31" s="126" t="s">
        <v>48</v>
      </c>
      <c r="F31" s="139">
        <v>2</v>
      </c>
      <c r="G31" s="140">
        <v>7</v>
      </c>
      <c r="H31" s="151">
        <v>1</v>
      </c>
      <c r="I31" s="152">
        <v>44378</v>
      </c>
      <c r="J31" s="35" t="s">
        <v>136</v>
      </c>
      <c r="K31" s="78" t="s">
        <v>14</v>
      </c>
      <c r="L31" s="48" t="s">
        <v>154</v>
      </c>
      <c r="M31" s="31"/>
      <c r="N31" s="22"/>
      <c r="O31" s="22"/>
      <c r="P31" s="22"/>
      <c r="Q31" s="22"/>
      <c r="R31" s="30"/>
      <c r="S31" s="30"/>
      <c r="T31" s="30"/>
      <c r="U31" s="30"/>
      <c r="V31" s="30"/>
      <c r="W31" s="30"/>
    </row>
    <row r="32" spans="1:23" ht="24" customHeight="1" thickBot="1">
      <c r="A32" s="220" t="s">
        <v>153</v>
      </c>
      <c r="B32" s="214"/>
      <c r="C32" s="214"/>
      <c r="D32" s="214"/>
      <c r="E32" s="214"/>
      <c r="F32" s="214"/>
      <c r="G32" s="214"/>
      <c r="H32" s="214"/>
      <c r="I32" s="214"/>
      <c r="J32" s="214"/>
      <c r="K32" s="214"/>
      <c r="L32" s="215"/>
      <c r="M32" s="32"/>
      <c r="N32" s="22"/>
      <c r="O32" s="22"/>
      <c r="P32" s="22"/>
      <c r="Q32" s="22"/>
      <c r="R32" s="30"/>
      <c r="S32" s="30"/>
      <c r="T32" s="30"/>
      <c r="U32" s="30"/>
      <c r="V32" s="30"/>
      <c r="W32" s="30"/>
    </row>
    <row r="33" spans="1:45" ht="54">
      <c r="A33" s="97">
        <v>17</v>
      </c>
      <c r="B33" s="97" t="s">
        <v>88</v>
      </c>
      <c r="C33" s="97" t="s">
        <v>89</v>
      </c>
      <c r="D33" s="97" t="s">
        <v>90</v>
      </c>
      <c r="E33" s="126" t="s">
        <v>48</v>
      </c>
      <c r="F33" s="141">
        <v>12</v>
      </c>
      <c r="G33" s="142">
        <v>7</v>
      </c>
      <c r="H33" s="153">
        <v>6</v>
      </c>
      <c r="I33" s="55" t="s">
        <v>138</v>
      </c>
      <c r="J33" s="56" t="s">
        <v>137</v>
      </c>
      <c r="K33" s="74" t="s">
        <v>14</v>
      </c>
      <c r="L33" s="53" t="s">
        <v>149</v>
      </c>
      <c r="M33" s="32"/>
      <c r="N33" s="22"/>
      <c r="O33" s="22"/>
      <c r="P33" s="22"/>
      <c r="Q33" s="22"/>
      <c r="R33" s="30"/>
      <c r="S33" s="30"/>
      <c r="T33" s="30"/>
      <c r="U33" s="30"/>
      <c r="V33" s="30"/>
      <c r="W33" s="30"/>
    </row>
    <row r="34" spans="1:45" ht="100.5" customHeight="1">
      <c r="A34" s="65">
        <v>18</v>
      </c>
      <c r="B34" s="65" t="s">
        <v>91</v>
      </c>
      <c r="C34" s="65" t="s">
        <v>92</v>
      </c>
      <c r="D34" s="65" t="s">
        <v>93</v>
      </c>
      <c r="E34" s="126" t="s">
        <v>94</v>
      </c>
      <c r="F34" s="141">
        <v>1</v>
      </c>
      <c r="G34" s="142">
        <v>7</v>
      </c>
      <c r="H34" s="54"/>
      <c r="I34" s="55"/>
      <c r="J34" s="56" t="s">
        <v>139</v>
      </c>
      <c r="K34" s="74" t="s">
        <v>18</v>
      </c>
      <c r="L34" s="53" t="s">
        <v>155</v>
      </c>
      <c r="M34" s="32"/>
      <c r="N34" s="22"/>
      <c r="O34" s="22"/>
      <c r="P34" s="22"/>
      <c r="Q34" s="22"/>
      <c r="R34" s="30"/>
      <c r="S34" s="30"/>
      <c r="T34" s="30"/>
      <c r="U34" s="30"/>
      <c r="V34" s="30"/>
      <c r="W34" s="30"/>
    </row>
    <row r="35" spans="1:45" ht="72" customHeight="1">
      <c r="A35" s="65">
        <v>19</v>
      </c>
      <c r="B35" s="65" t="s">
        <v>95</v>
      </c>
      <c r="C35" s="65" t="s">
        <v>96</v>
      </c>
      <c r="D35" s="65" t="s">
        <v>97</v>
      </c>
      <c r="E35" s="126" t="s">
        <v>98</v>
      </c>
      <c r="F35" s="141">
        <v>1</v>
      </c>
      <c r="G35" s="142">
        <v>7</v>
      </c>
      <c r="H35" s="54"/>
      <c r="I35" s="55"/>
      <c r="J35" s="56"/>
      <c r="K35" s="74" t="s">
        <v>23</v>
      </c>
      <c r="L35" s="53"/>
      <c r="M35" s="32"/>
      <c r="N35" s="22"/>
      <c r="O35" s="22"/>
      <c r="P35" s="22"/>
      <c r="Q35" s="22"/>
      <c r="R35" s="30"/>
      <c r="S35" s="30"/>
      <c r="T35" s="30"/>
      <c r="U35" s="30"/>
      <c r="V35" s="30"/>
      <c r="W35" s="30"/>
    </row>
    <row r="36" spans="1:45" ht="90">
      <c r="A36" s="65">
        <v>20</v>
      </c>
      <c r="B36" s="65" t="s">
        <v>99</v>
      </c>
      <c r="C36" s="65" t="s">
        <v>100</v>
      </c>
      <c r="D36" s="65" t="s">
        <v>101</v>
      </c>
      <c r="E36" s="126" t="s">
        <v>48</v>
      </c>
      <c r="F36" s="141">
        <v>2</v>
      </c>
      <c r="G36" s="142">
        <v>7</v>
      </c>
      <c r="H36" s="54"/>
      <c r="I36" s="55"/>
      <c r="J36" s="56" t="s">
        <v>141</v>
      </c>
      <c r="K36" s="74" t="s">
        <v>14</v>
      </c>
      <c r="L36" s="53" t="s">
        <v>156</v>
      </c>
      <c r="M36" s="32"/>
      <c r="N36" s="22"/>
      <c r="O36" s="22"/>
      <c r="P36" s="22"/>
      <c r="Q36" s="22"/>
      <c r="R36" s="30"/>
      <c r="S36" s="30"/>
      <c r="T36" s="30"/>
      <c r="U36" s="30"/>
      <c r="V36" s="30"/>
      <c r="W36" s="30"/>
    </row>
    <row r="37" spans="1:45" ht="108.75" thickBot="1">
      <c r="A37" s="92">
        <v>21</v>
      </c>
      <c r="B37" s="92" t="s">
        <v>102</v>
      </c>
      <c r="C37" s="92" t="s">
        <v>103</v>
      </c>
      <c r="D37" s="92" t="s">
        <v>104</v>
      </c>
      <c r="E37" s="126" t="s">
        <v>48</v>
      </c>
      <c r="F37" s="143" t="s">
        <v>36</v>
      </c>
      <c r="G37" s="144">
        <v>7</v>
      </c>
      <c r="H37" s="108"/>
      <c r="I37" s="109"/>
      <c r="J37" s="110" t="s">
        <v>140</v>
      </c>
      <c r="K37" s="111" t="s">
        <v>23</v>
      </c>
      <c r="L37" s="112"/>
      <c r="M37" s="32"/>
      <c r="N37" s="22"/>
      <c r="O37" s="22"/>
      <c r="P37" s="22"/>
      <c r="Q37" s="22"/>
      <c r="R37" s="30"/>
      <c r="S37" s="30"/>
      <c r="T37" s="30"/>
      <c r="U37" s="30"/>
      <c r="V37" s="30"/>
      <c r="W37" s="30"/>
    </row>
    <row r="38" spans="1:45" ht="27" thickBot="1">
      <c r="A38" s="113"/>
      <c r="B38" s="114"/>
      <c r="C38" s="114"/>
      <c r="D38" s="114"/>
      <c r="E38" s="115"/>
      <c r="F38" s="115"/>
      <c r="G38" s="115"/>
      <c r="H38" s="216" t="s">
        <v>105</v>
      </c>
      <c r="I38" s="216"/>
      <c r="J38" s="216"/>
      <c r="K38" s="216"/>
      <c r="L38" s="116"/>
      <c r="M38" s="28"/>
      <c r="N38" s="28"/>
      <c r="O38" s="28"/>
      <c r="P38" s="27"/>
      <c r="Q38" s="27"/>
      <c r="R38" s="30"/>
      <c r="S38" s="30"/>
      <c r="T38" s="30"/>
      <c r="U38" s="30"/>
      <c r="V38" s="30"/>
      <c r="W38" s="30"/>
    </row>
    <row r="39" spans="1:45" ht="14.25" customHeight="1">
      <c r="A39" s="80"/>
      <c r="B39" s="27"/>
      <c r="C39" s="27"/>
      <c r="D39" s="27"/>
      <c r="E39" s="29"/>
      <c r="F39" s="29"/>
      <c r="G39" s="29"/>
      <c r="H39" s="29"/>
      <c r="I39" s="29"/>
      <c r="J39" s="29"/>
      <c r="K39" s="68"/>
      <c r="L39" s="29"/>
      <c r="M39" s="27"/>
      <c r="N39" s="27"/>
      <c r="O39" s="27"/>
      <c r="P39" s="27"/>
      <c r="Q39" s="27"/>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row>
    <row r="40" spans="1:45" ht="14.25" customHeight="1" thickBot="1">
      <c r="A40" s="57"/>
      <c r="B40" s="30"/>
      <c r="C40" s="30"/>
      <c r="D40" s="30"/>
      <c r="E40" s="121"/>
      <c r="F40" s="30"/>
      <c r="G40" s="30"/>
      <c r="H40" s="30"/>
      <c r="I40" s="30"/>
      <c r="J40" s="30"/>
      <c r="K40" s="69"/>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row>
    <row r="41" spans="1:45" s="85" customFormat="1" ht="30" customHeight="1" thickBot="1">
      <c r="A41" s="82"/>
      <c r="B41" s="83"/>
      <c r="C41" s="83"/>
      <c r="D41" s="83"/>
      <c r="E41" s="217" t="s">
        <v>106</v>
      </c>
      <c r="F41" s="218"/>
      <c r="G41" s="219"/>
      <c r="H41" s="83"/>
      <c r="I41" s="83"/>
      <c r="J41" s="83"/>
      <c r="K41" s="84"/>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row>
    <row r="42" spans="1:45" s="85" customFormat="1" ht="30" customHeight="1">
      <c r="A42" s="82"/>
      <c r="B42" s="83"/>
      <c r="C42" s="83"/>
      <c r="D42" s="83"/>
      <c r="E42" s="221" t="s">
        <v>107</v>
      </c>
      <c r="F42" s="222"/>
      <c r="G42" s="90">
        <f>C56/H56</f>
        <v>9.5238095238095233E-2</v>
      </c>
      <c r="H42" s="83"/>
      <c r="I42" s="83"/>
      <c r="J42" s="83"/>
      <c r="K42" s="84"/>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row>
    <row r="43" spans="1:45" s="85" customFormat="1" ht="30" customHeight="1">
      <c r="A43" s="82"/>
      <c r="B43" s="83"/>
      <c r="C43" s="83"/>
      <c r="D43" s="83"/>
      <c r="E43" s="223" t="s">
        <v>108</v>
      </c>
      <c r="F43" s="224"/>
      <c r="G43" s="87">
        <f>D56/H56</f>
        <v>0.52380952380952384</v>
      </c>
      <c r="H43" s="83"/>
      <c r="I43" s="83"/>
      <c r="J43" s="83"/>
      <c r="K43" s="84"/>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row>
    <row r="44" spans="1:45" s="85" customFormat="1" ht="30" customHeight="1">
      <c r="A44" s="82"/>
      <c r="B44" s="83"/>
      <c r="C44" s="83"/>
      <c r="D44" s="83"/>
      <c r="E44" s="225" t="s">
        <v>109</v>
      </c>
      <c r="F44" s="226"/>
      <c r="G44" s="87">
        <f>E56/H56</f>
        <v>0.23809523809523808</v>
      </c>
      <c r="H44" s="83"/>
      <c r="I44" s="83"/>
      <c r="J44" s="83"/>
      <c r="K44" s="84"/>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row>
    <row r="45" spans="1:45" s="85" customFormat="1" ht="30" customHeight="1">
      <c r="A45" s="82"/>
      <c r="B45" s="83"/>
      <c r="C45" s="83"/>
      <c r="D45" s="83"/>
      <c r="E45" s="227" t="s">
        <v>110</v>
      </c>
      <c r="F45" s="228"/>
      <c r="G45" s="87">
        <f>F56/H56</f>
        <v>0.14285714285714285</v>
      </c>
      <c r="H45" s="83"/>
      <c r="I45" s="83"/>
      <c r="J45" s="83"/>
      <c r="K45" s="84"/>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row>
    <row r="46" spans="1:45" s="85" customFormat="1" ht="30" customHeight="1" thickBot="1">
      <c r="A46" s="82"/>
      <c r="B46" s="83"/>
      <c r="C46" s="83"/>
      <c r="D46" s="83"/>
      <c r="E46" s="229" t="s">
        <v>111</v>
      </c>
      <c r="F46" s="230"/>
      <c r="G46" s="88">
        <f>G56/H56</f>
        <v>0</v>
      </c>
      <c r="H46" s="83"/>
      <c r="I46" s="83"/>
      <c r="J46" s="83"/>
      <c r="K46" s="84"/>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row>
    <row r="47" spans="1:45" s="85" customFormat="1" ht="16.5" thickBot="1">
      <c r="A47" s="82"/>
      <c r="B47" s="83"/>
      <c r="C47" s="83"/>
      <c r="D47" s="86"/>
      <c r="E47" s="207" t="s">
        <v>112</v>
      </c>
      <c r="F47" s="208"/>
      <c r="G47" s="89">
        <f>G42+G43+G44+G45+G46</f>
        <v>1</v>
      </c>
      <c r="H47" s="83"/>
      <c r="I47" s="83"/>
      <c r="J47" s="83"/>
      <c r="K47" s="84"/>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row>
    <row r="48" spans="1:45" ht="21" hidden="1">
      <c r="A48" s="57"/>
      <c r="B48" s="125" t="s">
        <v>94</v>
      </c>
      <c r="C48" s="30"/>
      <c r="D48" s="30"/>
      <c r="E48" s="121"/>
      <c r="F48" s="30"/>
      <c r="G48" s="30"/>
      <c r="H48" s="30"/>
      <c r="I48" s="30"/>
      <c r="J48" s="30"/>
      <c r="K48" s="69"/>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row>
    <row r="49" spans="1:45" ht="21" hidden="1">
      <c r="A49" s="57"/>
      <c r="B49" s="125" t="s">
        <v>98</v>
      </c>
      <c r="C49" s="30"/>
      <c r="D49" s="30"/>
      <c r="E49" s="121"/>
      <c r="F49" s="30"/>
      <c r="G49" s="30"/>
      <c r="H49" s="30"/>
      <c r="I49" s="30"/>
      <c r="J49" s="30"/>
      <c r="K49" s="69"/>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row>
    <row r="50" spans="1:45" ht="21" hidden="1">
      <c r="A50" s="57"/>
      <c r="B50" s="125" t="s">
        <v>48</v>
      </c>
      <c r="C50" s="30"/>
      <c r="D50" s="30"/>
      <c r="E50" s="121"/>
      <c r="F50" s="30"/>
      <c r="G50" s="30"/>
      <c r="H50" s="30"/>
      <c r="I50" s="30"/>
      <c r="J50" s="30"/>
      <c r="K50" s="69"/>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row>
    <row r="51" spans="1:45">
      <c r="A51" s="57"/>
      <c r="B51" s="30"/>
      <c r="C51" s="30"/>
      <c r="D51" s="30"/>
      <c r="E51" s="121"/>
      <c r="F51" s="30"/>
      <c r="G51" s="30"/>
      <c r="H51" s="30"/>
      <c r="I51" s="30"/>
      <c r="J51" s="30"/>
      <c r="K51" s="69"/>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row>
    <row r="52" spans="1:45" ht="15.75" hidden="1" thickBot="1">
      <c r="A52" s="57"/>
      <c r="B52" s="30"/>
      <c r="C52" s="59" t="s">
        <v>9</v>
      </c>
      <c r="D52" s="59" t="s">
        <v>13</v>
      </c>
      <c r="E52" s="122" t="s">
        <v>113</v>
      </c>
      <c r="F52" s="59" t="s">
        <v>17</v>
      </c>
      <c r="G52" s="59" t="s">
        <v>36</v>
      </c>
      <c r="H52" s="59"/>
      <c r="I52" s="30"/>
      <c r="J52" s="30"/>
      <c r="K52" s="69"/>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row>
    <row r="53" spans="1:45" ht="15.75" hidden="1" thickTop="1">
      <c r="A53" s="57"/>
      <c r="B53" s="30"/>
      <c r="C53" s="58">
        <f>COUNTIF(K15:K19,"CUMPLIDO")</f>
        <v>0</v>
      </c>
      <c r="D53" s="58">
        <f>COUNTIF(K15:K19,"PARCIAL")</f>
        <v>5</v>
      </c>
      <c r="E53" s="123">
        <f>COUNTIF(K15:K19,"PENDIENTE")</f>
        <v>0</v>
      </c>
      <c r="F53" s="58">
        <f>COUNTIF(K15:K19,"NO CUMPLIDO")</f>
        <v>0</v>
      </c>
      <c r="G53" s="58">
        <f>COUNTIF(K15:K19, "NO APLICA")</f>
        <v>0</v>
      </c>
      <c r="H53" s="58"/>
      <c r="I53" s="30"/>
      <c r="J53" s="30"/>
      <c r="K53" s="69"/>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row>
    <row r="54" spans="1:45" hidden="1">
      <c r="A54" s="57"/>
      <c r="B54" s="30"/>
      <c r="C54" s="58">
        <f>COUNTIF(K21:K31,"CUMPLIDO")</f>
        <v>2</v>
      </c>
      <c r="D54" s="58">
        <f>COUNTIF(K21:K31,"PARCIAL")</f>
        <v>4</v>
      </c>
      <c r="E54" s="123">
        <f>COUNTIF(K21:K31,"PENDIENTE")</f>
        <v>3</v>
      </c>
      <c r="F54" s="58">
        <f>COUNTIF(K21:K31,"NO CUMPLIDO")</f>
        <v>2</v>
      </c>
      <c r="G54" s="58">
        <f>COUNTIF(K21:K31, "NO APLICA")</f>
        <v>0</v>
      </c>
      <c r="H54" s="58"/>
      <c r="I54" s="30"/>
      <c r="J54" s="30"/>
      <c r="K54" s="69"/>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row>
    <row r="55" spans="1:45" hidden="1">
      <c r="A55" s="57"/>
      <c r="B55" s="30"/>
      <c r="C55" s="58">
        <f>COUNTIF(K33:K364,"CUMPLIDO")</f>
        <v>0</v>
      </c>
      <c r="D55" s="58">
        <f>COUNTIF(K33:K37,"PARCIAL")</f>
        <v>2</v>
      </c>
      <c r="E55" s="123">
        <f>COUNTIF(K33:K37,"PENDIENTE")</f>
        <v>2</v>
      </c>
      <c r="F55" s="58">
        <f>COUNTIF(K33:K37,"NO CUMPLIDO")</f>
        <v>1</v>
      </c>
      <c r="G55" s="58">
        <f>COUNTIF(K33:K37, "NO APLICA")</f>
        <v>0</v>
      </c>
      <c r="H55" s="58"/>
      <c r="I55" s="30"/>
      <c r="J55" s="30"/>
      <c r="K55" s="69"/>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row>
    <row r="56" spans="1:45" ht="15.75" hidden="1" thickBot="1">
      <c r="A56" s="57"/>
      <c r="B56" s="30"/>
      <c r="C56" s="59">
        <f>SUM(C53:C55)</f>
        <v>2</v>
      </c>
      <c r="D56" s="59">
        <f t="shared" ref="D56:G56" si="0">SUM(D53:D55)</f>
        <v>11</v>
      </c>
      <c r="E56" s="122">
        <f t="shared" si="0"/>
        <v>5</v>
      </c>
      <c r="F56" s="59">
        <f t="shared" si="0"/>
        <v>3</v>
      </c>
      <c r="G56" s="59">
        <f t="shared" si="0"/>
        <v>0</v>
      </c>
      <c r="H56" s="59">
        <f>SUM(C56:G56)</f>
        <v>21</v>
      </c>
      <c r="I56" s="30"/>
      <c r="J56" s="30"/>
      <c r="K56" s="69"/>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row>
    <row r="57" spans="1:45">
      <c r="A57" s="57"/>
      <c r="B57" s="30"/>
      <c r="C57" s="30"/>
      <c r="D57" s="30"/>
      <c r="E57" s="121"/>
      <c r="F57" s="30"/>
      <c r="G57" s="30"/>
      <c r="H57" s="30"/>
      <c r="I57" s="30"/>
      <c r="J57" s="30"/>
      <c r="K57" s="69"/>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row>
    <row r="58" spans="1:45">
      <c r="A58" s="57"/>
      <c r="B58" s="30"/>
      <c r="C58" s="30"/>
      <c r="D58" s="30"/>
      <c r="E58" s="121"/>
      <c r="F58" s="30"/>
      <c r="G58" s="30"/>
      <c r="H58" s="30"/>
      <c r="I58" s="30"/>
      <c r="J58" s="30"/>
      <c r="K58" s="69"/>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row>
    <row r="59" spans="1:45">
      <c r="A59" s="57"/>
      <c r="B59" s="30"/>
      <c r="C59" s="30"/>
      <c r="D59" s="30"/>
      <c r="E59" s="121"/>
      <c r="F59" s="30"/>
      <c r="G59" s="30"/>
      <c r="H59" s="30"/>
      <c r="I59" s="30"/>
      <c r="J59" s="30"/>
      <c r="K59" s="69"/>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row>
    <row r="60" spans="1:45">
      <c r="A60" s="57"/>
      <c r="B60" s="30"/>
      <c r="C60" s="30"/>
      <c r="D60" s="30"/>
      <c r="E60" s="121"/>
      <c r="F60" s="30"/>
      <c r="G60" s="30"/>
      <c r="H60" s="30"/>
      <c r="I60" s="30"/>
      <c r="J60" s="30"/>
      <c r="K60" s="69"/>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row>
    <row r="61" spans="1:45">
      <c r="A61" s="57"/>
      <c r="B61" s="30"/>
      <c r="C61" s="30"/>
      <c r="D61" s="30"/>
      <c r="E61" s="121"/>
      <c r="F61" s="30"/>
      <c r="G61" s="30"/>
      <c r="H61" s="30"/>
      <c r="I61" s="30"/>
      <c r="J61" s="30"/>
      <c r="K61" s="69"/>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row>
    <row r="62" spans="1:45">
      <c r="A62" s="57"/>
      <c r="B62" s="30"/>
      <c r="C62" s="30"/>
      <c r="D62" s="30"/>
      <c r="E62" s="121"/>
      <c r="F62" s="30"/>
      <c r="G62" s="30"/>
      <c r="H62" s="30"/>
      <c r="I62" s="30"/>
      <c r="J62" s="30"/>
      <c r="K62" s="69"/>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row>
    <row r="63" spans="1:45">
      <c r="A63" s="57"/>
      <c r="B63" s="30"/>
      <c r="C63" s="30"/>
      <c r="D63" s="30"/>
      <c r="E63" s="121"/>
      <c r="F63" s="30"/>
      <c r="G63" s="30"/>
      <c r="H63" s="30"/>
      <c r="I63" s="30"/>
      <c r="J63" s="30"/>
      <c r="K63" s="69"/>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row>
    <row r="64" spans="1:45">
      <c r="A64" s="57"/>
      <c r="B64" s="30"/>
      <c r="C64" s="30"/>
      <c r="D64" s="30"/>
      <c r="E64" s="121"/>
      <c r="F64" s="30"/>
      <c r="G64" s="30"/>
      <c r="H64" s="30"/>
      <c r="I64" s="30"/>
      <c r="J64" s="30"/>
      <c r="K64" s="69"/>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row>
    <row r="65" spans="1:45">
      <c r="A65" s="57"/>
      <c r="B65" s="30"/>
      <c r="C65" s="30"/>
      <c r="D65" s="30"/>
      <c r="E65" s="121"/>
      <c r="F65" s="30"/>
      <c r="G65" s="30"/>
      <c r="H65" s="30"/>
      <c r="I65" s="30"/>
      <c r="J65" s="30"/>
      <c r="K65" s="69"/>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row>
    <row r="66" spans="1:45">
      <c r="A66" s="57"/>
      <c r="B66" s="30"/>
      <c r="C66" s="30"/>
      <c r="D66" s="30"/>
      <c r="E66" s="121"/>
      <c r="F66" s="30"/>
      <c r="G66" s="30"/>
      <c r="H66" s="30"/>
      <c r="I66" s="30"/>
      <c r="J66" s="30"/>
      <c r="K66" s="69"/>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row>
    <row r="67" spans="1:45">
      <c r="A67" s="57"/>
      <c r="B67" s="30"/>
      <c r="C67" s="30"/>
      <c r="D67" s="30"/>
      <c r="E67" s="121"/>
      <c r="F67" s="30"/>
      <c r="G67" s="30"/>
      <c r="H67" s="30"/>
      <c r="I67" s="30"/>
      <c r="J67" s="30"/>
      <c r="K67" s="69"/>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row>
    <row r="68" spans="1:45">
      <c r="A68" s="57"/>
      <c r="B68" s="30"/>
      <c r="C68" s="30"/>
      <c r="D68" s="30"/>
      <c r="E68" s="121"/>
      <c r="F68" s="30"/>
      <c r="G68" s="30"/>
      <c r="H68" s="30"/>
      <c r="I68" s="30"/>
      <c r="J68" s="30"/>
      <c r="K68" s="69"/>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row>
    <row r="69" spans="1:45">
      <c r="A69" s="57"/>
      <c r="B69" s="30"/>
      <c r="C69" s="30"/>
      <c r="D69" s="30"/>
      <c r="E69" s="121"/>
      <c r="F69" s="30"/>
      <c r="G69" s="30"/>
      <c r="H69" s="30"/>
      <c r="I69" s="30"/>
      <c r="J69" s="30"/>
      <c r="K69" s="69"/>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row>
    <row r="70" spans="1:45">
      <c r="A70" s="57"/>
      <c r="B70" s="30"/>
      <c r="C70" s="30"/>
      <c r="D70" s="30"/>
      <c r="E70" s="121"/>
      <c r="F70" s="30"/>
      <c r="G70" s="30"/>
      <c r="H70" s="30"/>
      <c r="I70" s="30"/>
      <c r="J70" s="30"/>
      <c r="K70" s="69"/>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row>
    <row r="71" spans="1:45">
      <c r="A71" s="57"/>
      <c r="B71" s="30"/>
      <c r="C71" s="30"/>
      <c r="D71" s="30"/>
      <c r="E71" s="121"/>
      <c r="F71" s="30"/>
      <c r="G71" s="30"/>
      <c r="H71" s="30"/>
      <c r="I71" s="30"/>
      <c r="J71" s="30"/>
      <c r="K71" s="69"/>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row>
    <row r="72" spans="1:45">
      <c r="A72" s="57"/>
      <c r="B72" s="30"/>
      <c r="C72" s="30"/>
      <c r="D72" s="30"/>
      <c r="E72" s="121"/>
      <c r="F72" s="30"/>
      <c r="G72" s="30"/>
      <c r="H72" s="30"/>
      <c r="I72" s="30"/>
      <c r="J72" s="30"/>
      <c r="K72" s="69"/>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row>
    <row r="73" spans="1:45">
      <c r="A73" s="57"/>
      <c r="B73" s="30"/>
      <c r="C73" s="30"/>
      <c r="D73" s="30"/>
      <c r="E73" s="121"/>
      <c r="F73" s="30"/>
      <c r="G73" s="30"/>
      <c r="H73" s="30"/>
      <c r="I73" s="30"/>
      <c r="J73" s="30"/>
      <c r="K73" s="69"/>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row>
    <row r="74" spans="1:45">
      <c r="A74" s="57"/>
      <c r="B74" s="30"/>
      <c r="C74" s="30"/>
      <c r="D74" s="30"/>
      <c r="E74" s="121"/>
      <c r="F74" s="30"/>
      <c r="G74" s="30"/>
      <c r="H74" s="30"/>
      <c r="I74" s="30"/>
      <c r="J74" s="30"/>
      <c r="K74" s="69"/>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row>
    <row r="75" spans="1:45">
      <c r="A75" s="57"/>
      <c r="B75" s="30"/>
      <c r="C75" s="30"/>
      <c r="D75" s="30"/>
      <c r="E75" s="121"/>
      <c r="F75" s="30"/>
      <c r="G75" s="30"/>
      <c r="H75" s="30"/>
      <c r="I75" s="30"/>
      <c r="J75" s="30"/>
      <c r="K75" s="69"/>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row>
    <row r="76" spans="1:45">
      <c r="A76" s="57"/>
      <c r="B76" s="30"/>
      <c r="C76" s="30"/>
      <c r="D76" s="30"/>
      <c r="E76" s="121"/>
      <c r="F76" s="30"/>
      <c r="G76" s="30"/>
      <c r="H76" s="30"/>
      <c r="I76" s="30"/>
      <c r="J76" s="30"/>
      <c r="K76" s="69"/>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row>
    <row r="77" spans="1:45">
      <c r="A77" s="57"/>
      <c r="B77" s="30"/>
      <c r="C77" s="30"/>
      <c r="D77" s="30"/>
      <c r="E77" s="121"/>
      <c r="F77" s="30"/>
      <c r="G77" s="30"/>
      <c r="H77" s="30"/>
      <c r="I77" s="30"/>
      <c r="J77" s="30"/>
      <c r="K77" s="69"/>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row>
    <row r="78" spans="1:45">
      <c r="A78" s="57"/>
      <c r="B78" s="30"/>
      <c r="C78" s="30"/>
      <c r="D78" s="30"/>
      <c r="E78" s="121"/>
      <c r="F78" s="30"/>
      <c r="G78" s="30"/>
      <c r="H78" s="30"/>
      <c r="I78" s="30"/>
      <c r="J78" s="30"/>
      <c r="K78" s="69"/>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row>
    <row r="79" spans="1:45">
      <c r="A79" s="57"/>
      <c r="B79" s="30"/>
      <c r="C79" s="30"/>
      <c r="D79" s="30"/>
      <c r="E79" s="121"/>
      <c r="F79" s="30"/>
      <c r="G79" s="30"/>
      <c r="H79" s="30"/>
      <c r="I79" s="30"/>
      <c r="J79" s="30"/>
      <c r="K79" s="69"/>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row>
    <row r="80" spans="1:45">
      <c r="A80" s="57"/>
      <c r="B80" s="30"/>
      <c r="C80" s="30"/>
      <c r="D80" s="30"/>
      <c r="E80" s="121"/>
      <c r="F80" s="30"/>
      <c r="G80" s="30"/>
      <c r="H80" s="30"/>
      <c r="I80" s="30"/>
      <c r="J80" s="30"/>
      <c r="K80" s="69"/>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row>
    <row r="81" spans="1:45">
      <c r="A81" s="57"/>
      <c r="B81" s="30"/>
      <c r="C81" s="30"/>
      <c r="D81" s="30"/>
      <c r="E81" s="121"/>
      <c r="F81" s="30"/>
      <c r="G81" s="30"/>
      <c r="H81" s="30"/>
      <c r="I81" s="30"/>
      <c r="J81" s="30"/>
      <c r="K81" s="69"/>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row>
    <row r="82" spans="1:45">
      <c r="A82" s="57"/>
      <c r="B82" s="30"/>
      <c r="C82" s="30"/>
      <c r="D82" s="30"/>
      <c r="E82" s="121"/>
      <c r="F82" s="30"/>
      <c r="G82" s="30"/>
      <c r="H82" s="30"/>
      <c r="I82" s="30"/>
      <c r="J82" s="30"/>
      <c r="K82" s="69"/>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row>
    <row r="83" spans="1:45">
      <c r="A83" s="57"/>
      <c r="B83" s="30"/>
      <c r="C83" s="30"/>
      <c r="D83" s="30"/>
      <c r="E83" s="121"/>
      <c r="F83" s="30"/>
      <c r="G83" s="30"/>
      <c r="H83" s="30"/>
      <c r="I83" s="30"/>
      <c r="J83" s="30"/>
      <c r="K83" s="69"/>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row>
    <row r="84" spans="1:45">
      <c r="A84" s="57"/>
      <c r="B84" s="30"/>
      <c r="C84" s="30"/>
      <c r="D84" s="30"/>
      <c r="E84" s="121"/>
      <c r="F84" s="30"/>
      <c r="G84" s="30"/>
      <c r="H84" s="30"/>
      <c r="I84" s="30"/>
      <c r="J84" s="30"/>
      <c r="K84" s="69"/>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row>
    <row r="85" spans="1:45">
      <c r="A85" s="57"/>
      <c r="B85" s="30"/>
      <c r="C85" s="30"/>
      <c r="D85" s="30"/>
      <c r="E85" s="121"/>
      <c r="F85" s="30"/>
      <c r="G85" s="30"/>
      <c r="H85" s="30"/>
      <c r="I85" s="30"/>
      <c r="J85" s="30"/>
      <c r="K85" s="69"/>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row>
    <row r="86" spans="1:45">
      <c r="A86" s="57"/>
      <c r="B86" s="30"/>
      <c r="C86" s="30"/>
      <c r="D86" s="30"/>
      <c r="E86" s="121"/>
      <c r="F86" s="30"/>
      <c r="G86" s="30"/>
      <c r="H86" s="30"/>
      <c r="I86" s="30"/>
      <c r="J86" s="30"/>
      <c r="K86" s="69"/>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row>
    <row r="87" spans="1:45">
      <c r="A87" s="57"/>
      <c r="B87" s="30"/>
      <c r="C87" s="30"/>
      <c r="D87" s="30"/>
      <c r="E87" s="121"/>
      <c r="F87" s="30"/>
      <c r="G87" s="30"/>
      <c r="H87" s="30"/>
      <c r="I87" s="30"/>
      <c r="J87" s="30"/>
      <c r="K87" s="69"/>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row>
    <row r="88" spans="1:45">
      <c r="A88" s="57"/>
      <c r="B88" s="30"/>
      <c r="C88" s="30"/>
      <c r="D88" s="30"/>
      <c r="E88" s="121"/>
      <c r="F88" s="30"/>
      <c r="G88" s="30"/>
      <c r="H88" s="30"/>
      <c r="I88" s="30"/>
      <c r="J88" s="30"/>
      <c r="K88" s="69"/>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row>
    <row r="89" spans="1:45">
      <c r="A89" s="57"/>
      <c r="B89" s="30"/>
      <c r="C89" s="30"/>
      <c r="D89" s="30"/>
      <c r="E89" s="121"/>
      <c r="F89" s="30"/>
      <c r="G89" s="30"/>
      <c r="H89" s="30"/>
      <c r="I89" s="30"/>
      <c r="J89" s="30"/>
      <c r="K89" s="69"/>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row>
    <row r="90" spans="1:45">
      <c r="A90" s="57"/>
      <c r="B90" s="30"/>
      <c r="C90" s="30"/>
      <c r="D90" s="30"/>
      <c r="E90" s="121"/>
      <c r="F90" s="30"/>
      <c r="G90" s="30"/>
      <c r="H90" s="30"/>
      <c r="I90" s="30"/>
      <c r="J90" s="30"/>
      <c r="K90" s="69"/>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row>
    <row r="91" spans="1:45">
      <c r="A91" s="57"/>
      <c r="B91" s="30"/>
      <c r="C91" s="30"/>
      <c r="D91" s="30"/>
      <c r="E91" s="121"/>
      <c r="F91" s="30"/>
      <c r="G91" s="30"/>
      <c r="H91" s="30"/>
      <c r="I91" s="30"/>
      <c r="J91" s="30"/>
      <c r="K91" s="69"/>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row>
    <row r="92" spans="1:45">
      <c r="A92" s="57"/>
      <c r="B92" s="30"/>
      <c r="C92" s="30"/>
      <c r="D92" s="30"/>
      <c r="E92" s="121"/>
      <c r="F92" s="30"/>
      <c r="G92" s="30"/>
      <c r="H92" s="30"/>
      <c r="I92" s="30"/>
      <c r="J92" s="30"/>
      <c r="K92" s="69"/>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row>
    <row r="93" spans="1:45">
      <c r="A93" s="57"/>
      <c r="B93" s="30"/>
      <c r="C93" s="30"/>
      <c r="D93" s="30"/>
      <c r="E93" s="121"/>
      <c r="F93" s="30"/>
      <c r="G93" s="30"/>
      <c r="H93" s="30"/>
      <c r="I93" s="30"/>
      <c r="J93" s="30"/>
      <c r="K93" s="69"/>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row>
    <row r="94" spans="1:45">
      <c r="A94" s="57"/>
      <c r="B94" s="30"/>
      <c r="C94" s="30"/>
      <c r="D94" s="30"/>
      <c r="E94" s="121"/>
      <c r="F94" s="30"/>
      <c r="G94" s="30"/>
      <c r="H94" s="30"/>
      <c r="I94" s="30"/>
      <c r="J94" s="30"/>
      <c r="K94" s="69"/>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row>
    <row r="95" spans="1:45">
      <c r="A95" s="57"/>
      <c r="B95" s="30"/>
      <c r="C95" s="30"/>
      <c r="D95" s="30"/>
      <c r="E95" s="121"/>
      <c r="F95" s="30"/>
      <c r="G95" s="30"/>
      <c r="H95" s="30"/>
      <c r="I95" s="30"/>
      <c r="J95" s="30"/>
      <c r="K95" s="69"/>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row>
    <row r="96" spans="1:45">
      <c r="A96" s="57"/>
      <c r="B96" s="30"/>
      <c r="C96" s="30"/>
      <c r="D96" s="30"/>
      <c r="E96" s="121"/>
      <c r="F96" s="30"/>
      <c r="G96" s="30"/>
      <c r="H96" s="30"/>
      <c r="I96" s="30"/>
      <c r="J96" s="30"/>
      <c r="K96" s="69"/>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row>
    <row r="97" spans="1:45">
      <c r="A97" s="57"/>
      <c r="B97" s="30"/>
      <c r="C97" s="30"/>
      <c r="D97" s="30"/>
      <c r="E97" s="121"/>
      <c r="F97" s="30"/>
      <c r="G97" s="30"/>
      <c r="H97" s="30"/>
      <c r="I97" s="30"/>
      <c r="J97" s="30"/>
      <c r="K97" s="69"/>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row>
    <row r="98" spans="1:45">
      <c r="A98" s="57"/>
      <c r="B98" s="30"/>
      <c r="C98" s="30"/>
      <c r="D98" s="30"/>
      <c r="E98" s="121"/>
      <c r="F98" s="30"/>
      <c r="G98" s="30"/>
      <c r="H98" s="30"/>
      <c r="I98" s="30"/>
      <c r="J98" s="30"/>
      <c r="K98" s="69"/>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row>
    <row r="99" spans="1:45">
      <c r="A99" s="57"/>
      <c r="B99" s="30"/>
      <c r="C99" s="30"/>
      <c r="D99" s="30"/>
      <c r="E99" s="121"/>
      <c r="F99" s="30"/>
      <c r="G99" s="30"/>
      <c r="H99" s="30"/>
      <c r="I99" s="30"/>
      <c r="J99" s="30"/>
      <c r="K99" s="69"/>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row>
    <row r="100" spans="1:45">
      <c r="A100" s="57"/>
      <c r="B100" s="30"/>
      <c r="C100" s="30"/>
      <c r="D100" s="30"/>
      <c r="E100" s="121"/>
      <c r="F100" s="30"/>
      <c r="G100" s="30"/>
      <c r="H100" s="30"/>
      <c r="I100" s="30"/>
      <c r="J100" s="30"/>
      <c r="K100" s="69"/>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row>
    <row r="101" spans="1:45">
      <c r="A101" s="57"/>
      <c r="B101" s="30"/>
      <c r="C101" s="30"/>
      <c r="D101" s="30"/>
      <c r="E101" s="121"/>
      <c r="F101" s="30"/>
      <c r="G101" s="30"/>
      <c r="H101" s="30"/>
      <c r="I101" s="30"/>
      <c r="J101" s="30"/>
      <c r="K101" s="69"/>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row>
    <row r="102" spans="1:45">
      <c r="A102" s="57"/>
      <c r="B102" s="30"/>
      <c r="C102" s="30"/>
      <c r="D102" s="30"/>
      <c r="E102" s="121"/>
      <c r="F102" s="30"/>
      <c r="G102" s="30"/>
      <c r="H102" s="30"/>
      <c r="I102" s="30"/>
      <c r="J102" s="30"/>
      <c r="K102" s="69"/>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row>
    <row r="103" spans="1:45">
      <c r="A103" s="57"/>
      <c r="B103" s="30"/>
      <c r="C103" s="30"/>
      <c r="D103" s="30"/>
      <c r="E103" s="121"/>
      <c r="F103" s="30"/>
      <c r="G103" s="30"/>
      <c r="H103" s="30"/>
      <c r="I103" s="30"/>
      <c r="J103" s="30"/>
      <c r="K103" s="69"/>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row>
    <row r="104" spans="1:45">
      <c r="A104" s="57"/>
      <c r="B104" s="30"/>
      <c r="C104" s="30"/>
      <c r="D104" s="30"/>
      <c r="E104" s="121"/>
      <c r="F104" s="30"/>
      <c r="G104" s="30"/>
      <c r="H104" s="30"/>
      <c r="I104" s="30"/>
      <c r="J104" s="30"/>
      <c r="K104" s="69"/>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row>
    <row r="105" spans="1:45">
      <c r="A105" s="57"/>
      <c r="B105" s="30"/>
      <c r="C105" s="30"/>
      <c r="D105" s="30"/>
      <c r="E105" s="121"/>
      <c r="F105" s="30"/>
      <c r="G105" s="30"/>
      <c r="H105" s="30"/>
      <c r="I105" s="30"/>
      <c r="J105" s="30"/>
      <c r="K105" s="69"/>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row>
    <row r="106" spans="1:45">
      <c r="A106" s="57"/>
      <c r="B106" s="30"/>
      <c r="C106" s="30"/>
      <c r="D106" s="30"/>
      <c r="E106" s="121"/>
      <c r="F106" s="30"/>
      <c r="G106" s="30"/>
      <c r="H106" s="30"/>
      <c r="I106" s="30"/>
      <c r="J106" s="30"/>
      <c r="K106" s="69"/>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row>
    <row r="107" spans="1:45">
      <c r="A107" s="57"/>
      <c r="B107" s="30"/>
      <c r="C107" s="30"/>
      <c r="D107" s="30"/>
      <c r="E107" s="121"/>
      <c r="F107" s="30"/>
      <c r="G107" s="30"/>
      <c r="H107" s="30"/>
      <c r="I107" s="30"/>
      <c r="J107" s="30"/>
      <c r="K107" s="69"/>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row>
    <row r="108" spans="1:45">
      <c r="A108" s="57"/>
      <c r="B108" s="30"/>
      <c r="C108" s="30"/>
      <c r="D108" s="30"/>
      <c r="E108" s="121"/>
      <c r="F108" s="30"/>
      <c r="G108" s="30"/>
      <c r="H108" s="30"/>
      <c r="I108" s="30"/>
      <c r="J108" s="30"/>
      <c r="K108" s="69"/>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row>
    <row r="109" spans="1:45">
      <c r="A109" s="57"/>
      <c r="B109" s="30"/>
      <c r="C109" s="30"/>
      <c r="D109" s="30"/>
      <c r="E109" s="121"/>
      <c r="F109" s="30"/>
      <c r="G109" s="30"/>
      <c r="H109" s="30"/>
      <c r="I109" s="30"/>
      <c r="J109" s="30"/>
      <c r="K109" s="69"/>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row>
    <row r="110" spans="1:45">
      <c r="A110" s="57"/>
      <c r="B110" s="30"/>
      <c r="C110" s="30"/>
      <c r="D110" s="30"/>
      <c r="E110" s="121"/>
      <c r="F110" s="30"/>
      <c r="G110" s="30"/>
      <c r="H110" s="30"/>
      <c r="I110" s="30"/>
      <c r="J110" s="30"/>
      <c r="K110" s="69"/>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row>
    <row r="111" spans="1:45">
      <c r="A111" s="57"/>
      <c r="B111" s="30"/>
      <c r="C111" s="30"/>
      <c r="D111" s="30"/>
      <c r="E111" s="121"/>
      <c r="F111" s="30"/>
      <c r="G111" s="30"/>
      <c r="H111" s="30"/>
      <c r="I111" s="30"/>
      <c r="J111" s="30"/>
      <c r="K111" s="69"/>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row>
    <row r="112" spans="1:45">
      <c r="A112" s="57"/>
      <c r="B112" s="30"/>
      <c r="C112" s="30"/>
      <c r="D112" s="30"/>
      <c r="E112" s="121"/>
      <c r="F112" s="30"/>
      <c r="G112" s="30"/>
      <c r="H112" s="30"/>
      <c r="I112" s="30"/>
      <c r="J112" s="30"/>
      <c r="K112" s="69"/>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row>
    <row r="113" spans="1:45">
      <c r="A113" s="57"/>
      <c r="B113" s="30"/>
      <c r="C113" s="30"/>
      <c r="D113" s="30"/>
      <c r="E113" s="121"/>
      <c r="F113" s="30"/>
      <c r="G113" s="30"/>
      <c r="H113" s="30"/>
      <c r="I113" s="30"/>
      <c r="J113" s="30"/>
      <c r="K113" s="69"/>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row>
    <row r="114" spans="1:45">
      <c r="A114" s="57"/>
      <c r="B114" s="30"/>
      <c r="C114" s="30"/>
      <c r="D114" s="30"/>
      <c r="E114" s="121"/>
      <c r="F114" s="30"/>
      <c r="G114" s="30"/>
      <c r="H114" s="30"/>
      <c r="I114" s="30"/>
      <c r="J114" s="30"/>
      <c r="K114" s="69"/>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row>
    <row r="115" spans="1:45">
      <c r="A115" s="57"/>
      <c r="B115" s="30"/>
      <c r="C115" s="30"/>
      <c r="D115" s="30"/>
      <c r="E115" s="121"/>
      <c r="F115" s="30"/>
      <c r="G115" s="30"/>
      <c r="H115" s="30"/>
      <c r="I115" s="30"/>
      <c r="J115" s="30"/>
      <c r="K115" s="69"/>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row>
    <row r="116" spans="1:45">
      <c r="A116" s="57"/>
      <c r="B116" s="30"/>
      <c r="C116" s="30"/>
      <c r="D116" s="30"/>
      <c r="E116" s="121"/>
      <c r="F116" s="30"/>
      <c r="G116" s="30"/>
      <c r="H116" s="30"/>
      <c r="I116" s="30"/>
      <c r="J116" s="30"/>
      <c r="K116" s="69"/>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row>
    <row r="117" spans="1:45">
      <c r="A117" s="57"/>
      <c r="B117" s="30"/>
      <c r="C117" s="30"/>
      <c r="D117" s="30"/>
      <c r="E117" s="121"/>
      <c r="F117" s="30"/>
      <c r="G117" s="30"/>
      <c r="H117" s="30"/>
      <c r="I117" s="30"/>
      <c r="J117" s="30"/>
      <c r="K117" s="69"/>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row>
    <row r="118" spans="1:45">
      <c r="A118" s="57"/>
      <c r="B118" s="30"/>
      <c r="C118" s="30"/>
      <c r="D118" s="30"/>
      <c r="E118" s="121"/>
      <c r="F118" s="30"/>
      <c r="G118" s="30"/>
      <c r="H118" s="30"/>
      <c r="I118" s="30"/>
      <c r="J118" s="30"/>
      <c r="K118" s="69"/>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row>
    <row r="119" spans="1:45">
      <c r="A119" s="57"/>
      <c r="B119" s="30"/>
      <c r="C119" s="30"/>
      <c r="D119" s="30"/>
      <c r="E119" s="121"/>
      <c r="F119" s="30"/>
      <c r="G119" s="30"/>
      <c r="H119" s="30"/>
      <c r="I119" s="30"/>
      <c r="J119" s="30"/>
      <c r="K119" s="69"/>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row>
    <row r="120" spans="1:45">
      <c r="A120" s="57"/>
      <c r="B120" s="30"/>
      <c r="C120" s="30"/>
      <c r="D120" s="30"/>
      <c r="E120" s="121"/>
      <c r="F120" s="30"/>
      <c r="G120" s="30"/>
      <c r="H120" s="30"/>
      <c r="I120" s="30"/>
      <c r="J120" s="30"/>
      <c r="K120" s="69"/>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row>
    <row r="121" spans="1:45">
      <c r="A121" s="57"/>
      <c r="B121" s="30"/>
      <c r="C121" s="30"/>
      <c r="D121" s="30"/>
      <c r="E121" s="121"/>
      <c r="F121" s="30"/>
      <c r="G121" s="30"/>
      <c r="H121" s="30"/>
      <c r="I121" s="30"/>
      <c r="J121" s="30"/>
      <c r="K121" s="69"/>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row>
    <row r="122" spans="1:45">
      <c r="A122" s="57"/>
      <c r="B122" s="30"/>
      <c r="C122" s="30"/>
      <c r="D122" s="30"/>
      <c r="E122" s="121"/>
      <c r="F122" s="30"/>
      <c r="G122" s="30"/>
      <c r="H122" s="30"/>
      <c r="I122" s="30"/>
      <c r="J122" s="30"/>
      <c r="K122" s="69"/>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row>
    <row r="123" spans="1:45">
      <c r="A123" s="57"/>
      <c r="B123" s="30"/>
      <c r="C123" s="30"/>
      <c r="D123" s="30"/>
      <c r="E123" s="121"/>
      <c r="F123" s="30"/>
      <c r="G123" s="30"/>
      <c r="H123" s="30"/>
      <c r="I123" s="30"/>
      <c r="J123" s="30"/>
      <c r="K123" s="69"/>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row>
    <row r="124" spans="1:45">
      <c r="A124" s="57"/>
      <c r="B124" s="30"/>
      <c r="C124" s="30"/>
      <c r="D124" s="30"/>
      <c r="E124" s="121"/>
      <c r="F124" s="30"/>
      <c r="G124" s="30"/>
      <c r="H124" s="30"/>
      <c r="I124" s="30"/>
      <c r="J124" s="30"/>
      <c r="K124" s="69"/>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row>
    <row r="125" spans="1:45">
      <c r="A125" s="57"/>
      <c r="B125" s="30"/>
      <c r="C125" s="30"/>
      <c r="D125" s="30"/>
      <c r="E125" s="121"/>
      <c r="F125" s="30"/>
      <c r="G125" s="30"/>
      <c r="H125" s="30"/>
      <c r="I125" s="30"/>
      <c r="J125" s="30"/>
      <c r="K125" s="69"/>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row>
    <row r="126" spans="1:45">
      <c r="A126" s="57"/>
      <c r="B126" s="30"/>
      <c r="C126" s="30"/>
      <c r="D126" s="30"/>
      <c r="E126" s="121"/>
      <c r="F126" s="30"/>
      <c r="G126" s="30"/>
      <c r="H126" s="30"/>
      <c r="I126" s="30"/>
      <c r="J126" s="30"/>
      <c r="K126" s="69"/>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row>
    <row r="127" spans="1:45">
      <c r="A127" s="57"/>
      <c r="B127" s="30"/>
      <c r="C127" s="30"/>
      <c r="D127" s="30"/>
      <c r="E127" s="121"/>
      <c r="F127" s="30"/>
      <c r="G127" s="30"/>
      <c r="H127" s="30"/>
      <c r="I127" s="30"/>
      <c r="J127" s="30"/>
      <c r="K127" s="69"/>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row>
    <row r="128" spans="1:45">
      <c r="A128" s="57"/>
      <c r="B128" s="30"/>
      <c r="C128" s="30"/>
      <c r="D128" s="30"/>
      <c r="E128" s="121"/>
      <c r="F128" s="30"/>
      <c r="G128" s="30"/>
      <c r="H128" s="30"/>
      <c r="I128" s="30"/>
      <c r="J128" s="30"/>
      <c r="K128" s="69"/>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row>
    <row r="129" spans="1:45">
      <c r="A129" s="57"/>
      <c r="B129" s="30"/>
      <c r="C129" s="30"/>
      <c r="D129" s="30"/>
      <c r="E129" s="121"/>
      <c r="F129" s="30"/>
      <c r="G129" s="30"/>
      <c r="H129" s="30"/>
      <c r="I129" s="30"/>
      <c r="J129" s="30"/>
      <c r="K129" s="69"/>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row>
    <row r="130" spans="1:45">
      <c r="A130" s="57"/>
      <c r="B130" s="30"/>
      <c r="C130" s="30"/>
      <c r="D130" s="30"/>
      <c r="E130" s="121"/>
      <c r="F130" s="30"/>
      <c r="G130" s="30"/>
      <c r="H130" s="30"/>
      <c r="I130" s="30"/>
      <c r="J130" s="30"/>
      <c r="K130" s="69"/>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row>
    <row r="131" spans="1:45">
      <c r="A131" s="57"/>
      <c r="B131" s="30"/>
      <c r="C131" s="30"/>
      <c r="D131" s="30"/>
      <c r="E131" s="121"/>
      <c r="F131" s="30"/>
      <c r="G131" s="30"/>
      <c r="H131" s="30"/>
      <c r="I131" s="30"/>
      <c r="J131" s="30"/>
      <c r="K131" s="69"/>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row>
    <row r="132" spans="1:45">
      <c r="A132" s="57"/>
      <c r="B132" s="30"/>
      <c r="C132" s="30"/>
      <c r="D132" s="30"/>
      <c r="E132" s="121"/>
      <c r="F132" s="30"/>
      <c r="G132" s="30"/>
      <c r="H132" s="30"/>
      <c r="I132" s="30"/>
      <c r="J132" s="30"/>
      <c r="K132" s="69"/>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row>
    <row r="133" spans="1:45">
      <c r="A133" s="57"/>
      <c r="B133" s="30"/>
      <c r="C133" s="30"/>
      <c r="D133" s="30"/>
      <c r="E133" s="121"/>
      <c r="F133" s="30"/>
      <c r="G133" s="30"/>
      <c r="H133" s="30"/>
      <c r="I133" s="30"/>
      <c r="J133" s="30"/>
      <c r="K133" s="69"/>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row>
    <row r="134" spans="1:45">
      <c r="A134" s="57"/>
      <c r="B134" s="30"/>
      <c r="C134" s="30"/>
      <c r="D134" s="30"/>
      <c r="E134" s="121"/>
      <c r="F134" s="30"/>
      <c r="G134" s="30"/>
      <c r="H134" s="30"/>
      <c r="I134" s="30"/>
      <c r="J134" s="30"/>
      <c r="K134" s="69"/>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row>
    <row r="135" spans="1:45">
      <c r="A135" s="57"/>
      <c r="B135" s="30"/>
      <c r="C135" s="30"/>
      <c r="D135" s="30"/>
      <c r="E135" s="121"/>
      <c r="F135" s="30"/>
      <c r="G135" s="30"/>
      <c r="H135" s="30"/>
      <c r="I135" s="30"/>
      <c r="J135" s="30"/>
      <c r="K135" s="69"/>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row>
    <row r="136" spans="1:45">
      <c r="A136" s="57"/>
      <c r="B136" s="30"/>
      <c r="C136" s="30"/>
      <c r="D136" s="30"/>
      <c r="E136" s="121"/>
      <c r="F136" s="30"/>
      <c r="G136" s="30"/>
      <c r="H136" s="30"/>
      <c r="I136" s="30"/>
      <c r="J136" s="30"/>
      <c r="K136" s="69"/>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row>
    <row r="137" spans="1:45">
      <c r="A137" s="57"/>
      <c r="B137" s="30"/>
      <c r="C137" s="30"/>
      <c r="D137" s="30"/>
      <c r="E137" s="121"/>
      <c r="F137" s="30"/>
      <c r="G137" s="30"/>
      <c r="H137" s="30"/>
      <c r="I137" s="30"/>
      <c r="J137" s="30"/>
      <c r="K137" s="69"/>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row>
    <row r="138" spans="1:45">
      <c r="A138" s="57"/>
      <c r="B138" s="30"/>
      <c r="C138" s="30"/>
      <c r="D138" s="30"/>
      <c r="E138" s="121"/>
      <c r="F138" s="30"/>
      <c r="G138" s="30"/>
      <c r="H138" s="30"/>
      <c r="I138" s="30"/>
      <c r="J138" s="30"/>
      <c r="K138" s="69"/>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row>
    <row r="139" spans="1:45">
      <c r="A139" s="57"/>
      <c r="B139" s="30"/>
      <c r="C139" s="30"/>
      <c r="D139" s="30"/>
      <c r="E139" s="121"/>
      <c r="F139" s="30"/>
      <c r="G139" s="30"/>
      <c r="H139" s="30"/>
      <c r="I139" s="30"/>
      <c r="J139" s="30"/>
      <c r="K139" s="69"/>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row>
    <row r="140" spans="1:45">
      <c r="A140" s="57"/>
      <c r="B140" s="30"/>
      <c r="C140" s="30"/>
      <c r="D140" s="30"/>
      <c r="E140" s="121"/>
      <c r="F140" s="30"/>
      <c r="G140" s="30"/>
      <c r="H140" s="30"/>
      <c r="I140" s="30"/>
      <c r="J140" s="30"/>
      <c r="K140" s="69"/>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row>
    <row r="141" spans="1:45">
      <c r="A141" s="57"/>
      <c r="B141" s="30"/>
      <c r="C141" s="30"/>
      <c r="D141" s="30"/>
      <c r="E141" s="121"/>
      <c r="F141" s="30"/>
      <c r="G141" s="30"/>
      <c r="H141" s="30"/>
      <c r="I141" s="30"/>
      <c r="J141" s="30"/>
      <c r="K141" s="69"/>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row>
    <row r="142" spans="1:45">
      <c r="A142" s="57"/>
      <c r="B142" s="30"/>
      <c r="C142" s="30"/>
      <c r="D142" s="30"/>
      <c r="E142" s="121"/>
      <c r="F142" s="30"/>
      <c r="G142" s="30"/>
      <c r="H142" s="30"/>
      <c r="I142" s="30"/>
      <c r="J142" s="30"/>
      <c r="K142" s="69"/>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row>
    <row r="143" spans="1:45">
      <c r="A143" s="57"/>
      <c r="B143" s="30"/>
      <c r="C143" s="30"/>
      <c r="D143" s="30"/>
      <c r="E143" s="121"/>
      <c r="F143" s="30"/>
      <c r="G143" s="30"/>
      <c r="H143" s="30"/>
      <c r="I143" s="30"/>
      <c r="J143" s="30"/>
      <c r="K143" s="69"/>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row>
    <row r="144" spans="1:45">
      <c r="A144" s="57"/>
      <c r="B144" s="30"/>
      <c r="C144" s="30"/>
      <c r="D144" s="30"/>
      <c r="E144" s="121"/>
      <c r="F144" s="30"/>
      <c r="G144" s="30"/>
      <c r="H144" s="30"/>
      <c r="I144" s="30"/>
      <c r="J144" s="30"/>
      <c r="K144" s="69"/>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row>
    <row r="145" spans="1:45">
      <c r="A145" s="57"/>
      <c r="B145" s="30"/>
      <c r="C145" s="30"/>
      <c r="D145" s="30"/>
      <c r="E145" s="121"/>
      <c r="F145" s="30"/>
      <c r="G145" s="30"/>
      <c r="H145" s="30"/>
      <c r="I145" s="30"/>
      <c r="J145" s="30"/>
      <c r="K145" s="69"/>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row>
    <row r="146" spans="1:45">
      <c r="A146" s="57"/>
      <c r="B146" s="30"/>
      <c r="C146" s="30"/>
      <c r="D146" s="30"/>
      <c r="E146" s="121"/>
      <c r="F146" s="30"/>
      <c r="G146" s="30"/>
      <c r="H146" s="30"/>
      <c r="I146" s="30"/>
      <c r="J146" s="30"/>
      <c r="K146" s="69"/>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row>
    <row r="147" spans="1:45">
      <c r="A147" s="57"/>
      <c r="B147" s="30"/>
      <c r="C147" s="30"/>
      <c r="D147" s="30"/>
      <c r="E147" s="121"/>
      <c r="F147" s="30"/>
      <c r="G147" s="30"/>
      <c r="H147" s="30"/>
      <c r="I147" s="30"/>
      <c r="J147" s="30"/>
      <c r="K147" s="69"/>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row>
    <row r="148" spans="1:45">
      <c r="A148" s="57"/>
      <c r="B148" s="30"/>
      <c r="C148" s="30"/>
      <c r="D148" s="30"/>
      <c r="E148" s="121"/>
      <c r="F148" s="30"/>
      <c r="G148" s="30"/>
      <c r="H148" s="30"/>
      <c r="I148" s="30"/>
      <c r="J148" s="30"/>
      <c r="K148" s="69"/>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row>
    <row r="149" spans="1:45">
      <c r="A149" s="57"/>
      <c r="B149" s="30"/>
      <c r="C149" s="30"/>
      <c r="D149" s="30"/>
      <c r="E149" s="121"/>
      <c r="F149" s="30"/>
      <c r="G149" s="30"/>
      <c r="H149" s="30"/>
      <c r="I149" s="30"/>
      <c r="J149" s="30"/>
      <c r="K149" s="69"/>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row>
    <row r="150" spans="1:45">
      <c r="A150" s="57"/>
      <c r="B150" s="30"/>
      <c r="C150" s="30"/>
      <c r="D150" s="30"/>
      <c r="E150" s="121"/>
      <c r="F150" s="30"/>
      <c r="G150" s="30"/>
      <c r="H150" s="30"/>
      <c r="I150" s="30"/>
      <c r="J150" s="30"/>
      <c r="K150" s="69"/>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row>
    <row r="151" spans="1:45">
      <c r="A151" s="57"/>
      <c r="B151" s="30"/>
      <c r="C151" s="30"/>
      <c r="D151" s="30"/>
      <c r="E151" s="121"/>
      <c r="F151" s="30"/>
      <c r="G151" s="30"/>
      <c r="H151" s="30"/>
      <c r="I151" s="30"/>
      <c r="J151" s="30"/>
      <c r="K151" s="69"/>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row>
    <row r="152" spans="1:45">
      <c r="A152" s="57"/>
      <c r="B152" s="30"/>
      <c r="C152" s="30"/>
      <c r="D152" s="30"/>
      <c r="E152" s="121"/>
      <c r="F152" s="30"/>
      <c r="G152" s="30"/>
      <c r="H152" s="30"/>
      <c r="I152" s="30"/>
      <c r="J152" s="30"/>
      <c r="K152" s="69"/>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row>
    <row r="153" spans="1:45">
      <c r="A153" s="57"/>
      <c r="B153" s="30"/>
      <c r="C153" s="30"/>
      <c r="D153" s="30"/>
      <c r="E153" s="121"/>
      <c r="F153" s="30"/>
      <c r="G153" s="30"/>
      <c r="H153" s="30"/>
      <c r="I153" s="30"/>
      <c r="J153" s="30"/>
      <c r="K153" s="69"/>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row>
    <row r="154" spans="1:45">
      <c r="A154" s="57"/>
      <c r="B154" s="30"/>
      <c r="C154" s="30"/>
      <c r="D154" s="30"/>
      <c r="E154" s="121"/>
      <c r="F154" s="30"/>
      <c r="G154" s="30"/>
      <c r="H154" s="30"/>
      <c r="I154" s="30"/>
      <c r="J154" s="30"/>
      <c r="K154" s="69"/>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row>
    <row r="155" spans="1:45">
      <c r="A155" s="57"/>
      <c r="B155" s="30"/>
      <c r="C155" s="30"/>
      <c r="D155" s="30"/>
      <c r="E155" s="121"/>
      <c r="F155" s="30"/>
      <c r="G155" s="30"/>
      <c r="H155" s="30"/>
      <c r="I155" s="30"/>
      <c r="J155" s="30"/>
      <c r="K155" s="69"/>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row>
    <row r="156" spans="1:45">
      <c r="A156" s="57"/>
      <c r="B156" s="30"/>
      <c r="C156" s="30"/>
      <c r="D156" s="30"/>
      <c r="E156" s="121"/>
      <c r="F156" s="30"/>
      <c r="G156" s="30"/>
      <c r="H156" s="30"/>
      <c r="I156" s="30"/>
      <c r="J156" s="30"/>
      <c r="K156" s="69"/>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row>
    <row r="157" spans="1:45">
      <c r="A157" s="57"/>
      <c r="B157" s="30"/>
      <c r="C157" s="30"/>
      <c r="D157" s="30"/>
      <c r="E157" s="121"/>
      <c r="F157" s="30"/>
      <c r="G157" s="30"/>
      <c r="H157" s="30"/>
      <c r="I157" s="30"/>
      <c r="J157" s="30"/>
      <c r="K157" s="69"/>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row>
    <row r="158" spans="1:45">
      <c r="A158" s="57"/>
      <c r="B158" s="30"/>
      <c r="C158" s="30"/>
      <c r="D158" s="30"/>
      <c r="E158" s="121"/>
      <c r="F158" s="30"/>
      <c r="G158" s="30"/>
      <c r="H158" s="30"/>
      <c r="I158" s="30"/>
      <c r="J158" s="30"/>
      <c r="K158" s="69"/>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row>
    <row r="159" spans="1:45">
      <c r="A159" s="57"/>
      <c r="B159" s="30"/>
      <c r="C159" s="30"/>
      <c r="D159" s="30"/>
      <c r="E159" s="121"/>
      <c r="F159" s="30"/>
      <c r="G159" s="30"/>
      <c r="H159" s="30"/>
      <c r="I159" s="30"/>
      <c r="J159" s="30"/>
      <c r="K159" s="69"/>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row>
    <row r="160" spans="1:45">
      <c r="A160" s="57"/>
      <c r="B160" s="30"/>
      <c r="C160" s="30"/>
      <c r="D160" s="30"/>
      <c r="E160" s="121"/>
      <c r="F160" s="30"/>
      <c r="G160" s="30"/>
      <c r="H160" s="30"/>
      <c r="I160" s="30"/>
      <c r="J160" s="30"/>
      <c r="K160" s="69"/>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row>
    <row r="161" spans="1:45">
      <c r="A161" s="57"/>
      <c r="B161" s="30"/>
      <c r="C161" s="30"/>
      <c r="D161" s="30"/>
      <c r="E161" s="121"/>
      <c r="F161" s="30"/>
      <c r="G161" s="30"/>
      <c r="H161" s="30"/>
      <c r="I161" s="30"/>
      <c r="J161" s="30"/>
      <c r="K161" s="69"/>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row>
    <row r="162" spans="1:45">
      <c r="A162" s="57"/>
      <c r="B162" s="30"/>
      <c r="C162" s="30"/>
      <c r="D162" s="30"/>
      <c r="E162" s="121"/>
      <c r="F162" s="30"/>
      <c r="G162" s="30"/>
      <c r="H162" s="30"/>
      <c r="I162" s="30"/>
      <c r="J162" s="30"/>
      <c r="K162" s="69"/>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row>
    <row r="163" spans="1:45">
      <c r="A163" s="57"/>
      <c r="B163" s="30"/>
      <c r="C163" s="30"/>
      <c r="D163" s="30"/>
      <c r="E163" s="121"/>
      <c r="F163" s="30"/>
      <c r="G163" s="30"/>
      <c r="H163" s="30"/>
      <c r="I163" s="30"/>
      <c r="J163" s="30"/>
      <c r="K163" s="69"/>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row>
    <row r="164" spans="1:45">
      <c r="A164" s="57"/>
      <c r="B164" s="30"/>
      <c r="C164" s="30"/>
      <c r="D164" s="30"/>
      <c r="E164" s="121"/>
      <c r="F164" s="30"/>
      <c r="G164" s="30"/>
      <c r="H164" s="30"/>
      <c r="I164" s="30"/>
      <c r="J164" s="30"/>
      <c r="K164" s="69"/>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row>
    <row r="165" spans="1:45">
      <c r="A165" s="57"/>
      <c r="B165" s="30"/>
      <c r="C165" s="30"/>
      <c r="D165" s="30"/>
      <c r="E165" s="121"/>
      <c r="F165" s="30"/>
      <c r="G165" s="30"/>
      <c r="H165" s="30"/>
      <c r="I165" s="30"/>
      <c r="J165" s="30"/>
      <c r="K165" s="69"/>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row>
    <row r="166" spans="1:45">
      <c r="A166" s="57"/>
      <c r="B166" s="30"/>
      <c r="C166" s="30"/>
      <c r="D166" s="30"/>
      <c r="E166" s="121"/>
      <c r="F166" s="30"/>
      <c r="G166" s="30"/>
      <c r="H166" s="30"/>
      <c r="I166" s="30"/>
      <c r="J166" s="30"/>
      <c r="K166" s="69"/>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row>
    <row r="167" spans="1:45">
      <c r="A167" s="57"/>
      <c r="B167" s="30"/>
      <c r="C167" s="30"/>
      <c r="D167" s="30"/>
      <c r="E167" s="121"/>
      <c r="F167" s="30"/>
      <c r="G167" s="30"/>
      <c r="H167" s="30"/>
      <c r="I167" s="30"/>
      <c r="J167" s="30"/>
      <c r="K167" s="69"/>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row>
    <row r="168" spans="1:45">
      <c r="A168" s="57"/>
      <c r="B168" s="30"/>
      <c r="C168" s="30"/>
      <c r="D168" s="30"/>
      <c r="E168" s="121"/>
      <c r="F168" s="30"/>
      <c r="G168" s="30"/>
      <c r="H168" s="30"/>
      <c r="I168" s="30"/>
      <c r="J168" s="30"/>
      <c r="K168" s="69"/>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row>
    <row r="169" spans="1:45">
      <c r="A169" s="57"/>
      <c r="B169" s="30"/>
      <c r="C169" s="30"/>
      <c r="D169" s="30"/>
      <c r="E169" s="121"/>
      <c r="F169" s="30"/>
      <c r="G169" s="30"/>
      <c r="H169" s="30"/>
      <c r="I169" s="30"/>
      <c r="J169" s="30"/>
      <c r="K169" s="69"/>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row>
    <row r="170" spans="1:45">
      <c r="A170" s="57"/>
      <c r="B170" s="30"/>
      <c r="C170" s="30"/>
      <c r="D170" s="30"/>
      <c r="E170" s="121"/>
      <c r="F170" s="30"/>
      <c r="G170" s="30"/>
      <c r="H170" s="30"/>
      <c r="I170" s="30"/>
      <c r="J170" s="30"/>
      <c r="K170" s="69"/>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row>
    <row r="171" spans="1:45">
      <c r="A171" s="57"/>
      <c r="B171" s="30"/>
      <c r="C171" s="30"/>
      <c r="D171" s="30"/>
      <c r="E171" s="121"/>
      <c r="F171" s="30"/>
      <c r="G171" s="30"/>
      <c r="H171" s="30"/>
      <c r="I171" s="30"/>
      <c r="J171" s="30"/>
      <c r="K171" s="69"/>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row>
    <row r="172" spans="1:45">
      <c r="A172" s="57"/>
      <c r="B172" s="30"/>
      <c r="C172" s="30"/>
      <c r="D172" s="30"/>
      <c r="E172" s="121"/>
      <c r="F172" s="30"/>
      <c r="G172" s="30"/>
      <c r="H172" s="30"/>
      <c r="I172" s="30"/>
      <c r="J172" s="30"/>
      <c r="K172" s="69"/>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row>
    <row r="173" spans="1:45">
      <c r="A173" s="57"/>
      <c r="B173" s="30"/>
      <c r="C173" s="30"/>
      <c r="D173" s="30"/>
      <c r="E173" s="121"/>
      <c r="F173" s="30"/>
      <c r="G173" s="30"/>
      <c r="H173" s="30"/>
      <c r="I173" s="30"/>
      <c r="J173" s="30"/>
      <c r="K173" s="69"/>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row>
    <row r="174" spans="1:45">
      <c r="A174" s="57"/>
      <c r="B174" s="30"/>
      <c r="C174" s="30"/>
      <c r="D174" s="30"/>
      <c r="E174" s="121"/>
      <c r="F174" s="30"/>
      <c r="G174" s="30"/>
      <c r="H174" s="30"/>
      <c r="I174" s="30"/>
      <c r="J174" s="30"/>
      <c r="K174" s="69"/>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row>
    <row r="175" spans="1:45">
      <c r="A175" s="57"/>
      <c r="B175" s="30"/>
      <c r="C175" s="30"/>
      <c r="D175" s="30"/>
      <c r="E175" s="121"/>
      <c r="F175" s="30"/>
      <c r="G175" s="30"/>
      <c r="H175" s="30"/>
      <c r="I175" s="30"/>
      <c r="J175" s="30"/>
      <c r="K175" s="69"/>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row>
    <row r="176" spans="1:45">
      <c r="A176" s="57"/>
      <c r="B176" s="30"/>
      <c r="C176" s="30"/>
      <c r="D176" s="30"/>
      <c r="E176" s="121"/>
      <c r="F176" s="30"/>
      <c r="G176" s="30"/>
      <c r="H176" s="30"/>
      <c r="I176" s="30"/>
      <c r="J176" s="30"/>
      <c r="K176" s="69"/>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row>
    <row r="177" spans="1:45">
      <c r="A177" s="57"/>
      <c r="B177" s="30"/>
      <c r="C177" s="30"/>
      <c r="D177" s="30"/>
      <c r="E177" s="121"/>
      <c r="F177" s="30"/>
      <c r="G177" s="30"/>
      <c r="H177" s="30"/>
      <c r="I177" s="30"/>
      <c r="J177" s="30"/>
      <c r="K177" s="69"/>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row>
    <row r="178" spans="1:45">
      <c r="A178" s="57"/>
      <c r="B178" s="30"/>
      <c r="C178" s="30"/>
      <c r="D178" s="30"/>
      <c r="E178" s="121"/>
      <c r="F178" s="30"/>
      <c r="G178" s="30"/>
      <c r="H178" s="30"/>
      <c r="I178" s="30"/>
      <c r="J178" s="30"/>
      <c r="K178" s="69"/>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row>
    <row r="179" spans="1:45">
      <c r="A179" s="57"/>
      <c r="B179" s="30"/>
      <c r="C179" s="30"/>
      <c r="D179" s="30"/>
      <c r="E179" s="121"/>
      <c r="F179" s="30"/>
      <c r="G179" s="30"/>
      <c r="H179" s="30"/>
      <c r="I179" s="30"/>
      <c r="J179" s="30"/>
      <c r="K179" s="69"/>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row>
    <row r="180" spans="1:45">
      <c r="A180" s="57"/>
      <c r="B180" s="30"/>
      <c r="C180" s="30"/>
      <c r="D180" s="30"/>
      <c r="E180" s="121"/>
      <c r="F180" s="30"/>
      <c r="G180" s="30"/>
      <c r="H180" s="30"/>
      <c r="I180" s="30"/>
      <c r="J180" s="30"/>
      <c r="K180" s="69"/>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row>
    <row r="181" spans="1:45">
      <c r="A181" s="57"/>
      <c r="B181" s="30"/>
      <c r="C181" s="30"/>
      <c r="D181" s="30"/>
      <c r="E181" s="121"/>
      <c r="F181" s="30"/>
      <c r="G181" s="30"/>
      <c r="H181" s="30"/>
      <c r="I181" s="30"/>
      <c r="J181" s="30"/>
      <c r="K181" s="69"/>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row>
    <row r="182" spans="1:45">
      <c r="A182" s="57"/>
      <c r="B182" s="30"/>
      <c r="C182" s="30"/>
      <c r="D182" s="30"/>
      <c r="E182" s="121"/>
      <c r="F182" s="30"/>
      <c r="G182" s="30"/>
      <c r="H182" s="30"/>
      <c r="I182" s="30"/>
      <c r="J182" s="30"/>
      <c r="K182" s="69"/>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row>
    <row r="183" spans="1:45">
      <c r="A183" s="57"/>
      <c r="B183" s="30"/>
      <c r="C183" s="30"/>
      <c r="D183" s="30"/>
      <c r="E183" s="121"/>
      <c r="F183" s="30"/>
      <c r="G183" s="30"/>
      <c r="H183" s="30"/>
      <c r="I183" s="30"/>
      <c r="J183" s="30"/>
      <c r="K183" s="69"/>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row>
    <row r="184" spans="1:45">
      <c r="A184" s="57"/>
      <c r="B184" s="30"/>
      <c r="C184" s="30"/>
      <c r="D184" s="30"/>
      <c r="E184" s="121"/>
      <c r="F184" s="30"/>
      <c r="G184" s="30"/>
      <c r="H184" s="30"/>
      <c r="I184" s="30"/>
      <c r="J184" s="30"/>
      <c r="K184" s="69"/>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row>
    <row r="185" spans="1:45">
      <c r="A185" s="57"/>
      <c r="B185" s="30"/>
      <c r="C185" s="30"/>
      <c r="D185" s="30"/>
      <c r="E185" s="121"/>
      <c r="F185" s="30"/>
      <c r="G185" s="30"/>
      <c r="H185" s="30"/>
      <c r="I185" s="30"/>
      <c r="J185" s="30"/>
      <c r="K185" s="69"/>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row>
    <row r="186" spans="1:45">
      <c r="A186" s="57"/>
      <c r="B186" s="30"/>
      <c r="C186" s="30"/>
      <c r="D186" s="30"/>
      <c r="E186" s="121"/>
      <c r="F186" s="30"/>
      <c r="G186" s="30"/>
      <c r="H186" s="30"/>
      <c r="I186" s="30"/>
      <c r="J186" s="30"/>
      <c r="K186" s="69"/>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row>
    <row r="187" spans="1:45">
      <c r="A187" s="57"/>
      <c r="B187" s="30"/>
      <c r="C187" s="30"/>
      <c r="D187" s="30"/>
      <c r="E187" s="121"/>
      <c r="F187" s="30"/>
      <c r="G187" s="30"/>
      <c r="H187" s="30"/>
      <c r="I187" s="30"/>
      <c r="J187" s="30"/>
      <c r="K187" s="69"/>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row>
    <row r="188" spans="1:45">
      <c r="A188" s="57"/>
      <c r="B188" s="30"/>
      <c r="C188" s="30"/>
      <c r="D188" s="30"/>
      <c r="E188" s="121"/>
      <c r="F188" s="30"/>
      <c r="G188" s="30"/>
      <c r="H188" s="30"/>
      <c r="I188" s="30"/>
      <c r="J188" s="30"/>
      <c r="K188" s="69"/>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row>
    <row r="189" spans="1:45">
      <c r="A189" s="57"/>
      <c r="B189" s="30"/>
      <c r="C189" s="30"/>
      <c r="D189" s="30"/>
      <c r="E189" s="121"/>
      <c r="F189" s="30"/>
      <c r="G189" s="30"/>
      <c r="H189" s="30"/>
      <c r="I189" s="30"/>
      <c r="J189" s="30"/>
      <c r="K189" s="69"/>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row>
    <row r="190" spans="1:45">
      <c r="A190" s="57"/>
      <c r="B190" s="30"/>
      <c r="C190" s="30"/>
      <c r="D190" s="30"/>
      <c r="E190" s="121"/>
      <c r="F190" s="30"/>
      <c r="G190" s="30"/>
      <c r="H190" s="30"/>
      <c r="I190" s="30"/>
      <c r="J190" s="30"/>
      <c r="K190" s="69"/>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row>
    <row r="191" spans="1:45">
      <c r="A191" s="57"/>
      <c r="B191" s="30"/>
      <c r="C191" s="30"/>
      <c r="D191" s="30"/>
      <c r="E191" s="121"/>
      <c r="F191" s="30"/>
      <c r="G191" s="30"/>
      <c r="H191" s="30"/>
      <c r="I191" s="30"/>
      <c r="J191" s="30"/>
      <c r="K191" s="69"/>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row>
    <row r="192" spans="1:45">
      <c r="A192" s="57"/>
      <c r="B192" s="30"/>
      <c r="C192" s="30"/>
      <c r="D192" s="30"/>
      <c r="E192" s="121"/>
      <c r="F192" s="30"/>
      <c r="G192" s="30"/>
      <c r="H192" s="30"/>
      <c r="I192" s="30"/>
      <c r="J192" s="30"/>
      <c r="K192" s="69"/>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row>
    <row r="193" spans="1:45">
      <c r="A193" s="57"/>
      <c r="B193" s="30"/>
      <c r="C193" s="30"/>
      <c r="D193" s="30"/>
      <c r="E193" s="121"/>
      <c r="F193" s="30"/>
      <c r="G193" s="30"/>
      <c r="H193" s="30"/>
      <c r="I193" s="30"/>
      <c r="J193" s="30"/>
      <c r="K193" s="69"/>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row>
    <row r="194" spans="1:45">
      <c r="A194" s="57"/>
      <c r="B194" s="30"/>
      <c r="C194" s="30"/>
      <c r="D194" s="30"/>
      <c r="E194" s="121"/>
      <c r="F194" s="30"/>
      <c r="G194" s="30"/>
      <c r="H194" s="30"/>
      <c r="I194" s="30"/>
      <c r="J194" s="30"/>
      <c r="K194" s="69"/>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row>
    <row r="195" spans="1:45">
      <c r="A195" s="57"/>
      <c r="B195" s="30"/>
      <c r="C195" s="30"/>
      <c r="D195" s="30"/>
      <c r="E195" s="121"/>
      <c r="F195" s="30"/>
      <c r="G195" s="30"/>
      <c r="H195" s="30"/>
      <c r="I195" s="30"/>
      <c r="J195" s="30"/>
      <c r="K195" s="69"/>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row>
    <row r="196" spans="1:45">
      <c r="A196" s="57"/>
      <c r="B196" s="30"/>
      <c r="C196" s="30"/>
      <c r="D196" s="30"/>
      <c r="E196" s="121"/>
      <c r="F196" s="30"/>
      <c r="G196" s="30"/>
      <c r="H196" s="30"/>
      <c r="I196" s="30"/>
      <c r="J196" s="30"/>
      <c r="K196" s="69"/>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c r="AM196" s="30"/>
      <c r="AN196" s="30"/>
      <c r="AO196" s="30"/>
      <c r="AP196" s="30"/>
      <c r="AQ196" s="30"/>
      <c r="AR196" s="30"/>
      <c r="AS196" s="30"/>
    </row>
    <row r="197" spans="1:45">
      <c r="A197" s="57"/>
      <c r="B197" s="30"/>
      <c r="C197" s="30"/>
      <c r="D197" s="30"/>
      <c r="E197" s="121"/>
      <c r="F197" s="30"/>
      <c r="G197" s="30"/>
      <c r="H197" s="30"/>
      <c r="I197" s="30"/>
      <c r="J197" s="30"/>
      <c r="K197" s="69"/>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row>
    <row r="198" spans="1:45">
      <c r="A198" s="57"/>
      <c r="B198" s="30"/>
      <c r="C198" s="30"/>
      <c r="D198" s="30"/>
      <c r="E198" s="121"/>
      <c r="F198" s="30"/>
      <c r="G198" s="30"/>
      <c r="H198" s="30"/>
      <c r="I198" s="30"/>
      <c r="J198" s="30"/>
      <c r="K198" s="69"/>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c r="AR198" s="30"/>
      <c r="AS198" s="30"/>
    </row>
    <row r="199" spans="1:45">
      <c r="A199" s="57"/>
      <c r="B199" s="30"/>
      <c r="C199" s="30"/>
      <c r="D199" s="30"/>
      <c r="E199" s="121"/>
      <c r="F199" s="30"/>
      <c r="G199" s="30"/>
      <c r="H199" s="30"/>
      <c r="I199" s="30"/>
      <c r="J199" s="30"/>
      <c r="K199" s="69"/>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row>
    <row r="200" spans="1:45">
      <c r="A200" s="57"/>
      <c r="B200" s="30"/>
      <c r="C200" s="30"/>
      <c r="D200" s="30"/>
      <c r="E200" s="121"/>
      <c r="F200" s="30"/>
      <c r="G200" s="30"/>
      <c r="H200" s="30"/>
      <c r="I200" s="30"/>
      <c r="J200" s="30"/>
      <c r="K200" s="69"/>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c r="AM200" s="30"/>
      <c r="AN200" s="30"/>
      <c r="AO200" s="30"/>
      <c r="AP200" s="30"/>
      <c r="AQ200" s="30"/>
      <c r="AR200" s="30"/>
      <c r="AS200" s="30"/>
    </row>
    <row r="201" spans="1:45">
      <c r="A201" s="57"/>
      <c r="B201" s="30"/>
      <c r="C201" s="30"/>
      <c r="D201" s="30"/>
      <c r="E201" s="121"/>
      <c r="F201" s="30"/>
      <c r="G201" s="30"/>
      <c r="H201" s="30"/>
      <c r="I201" s="30"/>
      <c r="J201" s="30"/>
      <c r="K201" s="69"/>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c r="AM201" s="30"/>
      <c r="AN201" s="30"/>
      <c r="AO201" s="30"/>
      <c r="AP201" s="30"/>
      <c r="AQ201" s="30"/>
      <c r="AR201" s="30"/>
      <c r="AS201" s="30"/>
    </row>
    <row r="202" spans="1:45">
      <c r="A202" s="57"/>
      <c r="B202" s="30"/>
      <c r="C202" s="30"/>
      <c r="D202" s="30"/>
      <c r="E202" s="121"/>
      <c r="F202" s="30"/>
      <c r="G202" s="30"/>
      <c r="H202" s="30"/>
      <c r="I202" s="30"/>
      <c r="J202" s="30"/>
      <c r="K202" s="69"/>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c r="AM202" s="30"/>
      <c r="AN202" s="30"/>
      <c r="AO202" s="30"/>
      <c r="AP202" s="30"/>
      <c r="AQ202" s="30"/>
      <c r="AR202" s="30"/>
      <c r="AS202" s="30"/>
    </row>
    <row r="203" spans="1:45">
      <c r="A203" s="57"/>
      <c r="B203" s="30"/>
      <c r="C203" s="30"/>
      <c r="D203" s="30"/>
      <c r="E203" s="121"/>
      <c r="F203" s="30"/>
      <c r="G203" s="30"/>
      <c r="H203" s="30"/>
      <c r="I203" s="30"/>
      <c r="J203" s="30"/>
      <c r="K203" s="69"/>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row>
    <row r="204" spans="1:45">
      <c r="A204" s="57"/>
      <c r="B204" s="30"/>
      <c r="C204" s="30"/>
      <c r="D204" s="30"/>
      <c r="E204" s="121"/>
      <c r="F204" s="30"/>
      <c r="G204" s="30"/>
      <c r="H204" s="30"/>
      <c r="I204" s="30"/>
      <c r="J204" s="30"/>
      <c r="K204" s="69"/>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c r="AM204" s="30"/>
      <c r="AN204" s="30"/>
      <c r="AO204" s="30"/>
      <c r="AP204" s="30"/>
      <c r="AQ204" s="30"/>
      <c r="AR204" s="30"/>
      <c r="AS204" s="30"/>
    </row>
    <row r="205" spans="1:45">
      <c r="A205" s="57"/>
      <c r="B205" s="30"/>
      <c r="C205" s="30"/>
      <c r="D205" s="30"/>
      <c r="E205" s="121"/>
      <c r="F205" s="30"/>
      <c r="G205" s="30"/>
      <c r="H205" s="30"/>
      <c r="I205" s="30"/>
      <c r="J205" s="30"/>
      <c r="K205" s="69"/>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c r="AM205" s="30"/>
      <c r="AN205" s="30"/>
      <c r="AO205" s="30"/>
      <c r="AP205" s="30"/>
      <c r="AQ205" s="30"/>
      <c r="AR205" s="30"/>
      <c r="AS205" s="30"/>
    </row>
    <row r="206" spans="1:45">
      <c r="A206" s="57"/>
      <c r="B206" s="30"/>
      <c r="C206" s="30"/>
      <c r="D206" s="30"/>
      <c r="E206" s="121"/>
      <c r="F206" s="30"/>
      <c r="G206" s="30"/>
      <c r="H206" s="30"/>
      <c r="I206" s="30"/>
      <c r="J206" s="30"/>
      <c r="K206" s="69"/>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c r="AM206" s="30"/>
      <c r="AN206" s="30"/>
      <c r="AO206" s="30"/>
      <c r="AP206" s="30"/>
      <c r="AQ206" s="30"/>
      <c r="AR206" s="30"/>
      <c r="AS206" s="30"/>
    </row>
    <row r="207" spans="1:45">
      <c r="A207" s="57"/>
      <c r="B207" s="30"/>
      <c r="C207" s="30"/>
      <c r="D207" s="30"/>
      <c r="E207" s="121"/>
      <c r="F207" s="30"/>
      <c r="G207" s="30"/>
      <c r="H207" s="30"/>
      <c r="I207" s="30"/>
      <c r="J207" s="30"/>
      <c r="K207" s="69"/>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row>
    <row r="208" spans="1:45">
      <c r="A208" s="57"/>
      <c r="B208" s="30"/>
      <c r="C208" s="30"/>
      <c r="D208" s="30"/>
      <c r="E208" s="121"/>
      <c r="F208" s="30"/>
      <c r="G208" s="30"/>
      <c r="H208" s="30"/>
      <c r="I208" s="30"/>
      <c r="J208" s="30"/>
      <c r="K208" s="69"/>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0"/>
      <c r="AL208" s="30"/>
      <c r="AM208" s="30"/>
      <c r="AN208" s="30"/>
      <c r="AO208" s="30"/>
      <c r="AP208" s="30"/>
      <c r="AQ208" s="30"/>
      <c r="AR208" s="30"/>
      <c r="AS208" s="30"/>
    </row>
    <row r="209" spans="1:45">
      <c r="A209" s="57"/>
      <c r="B209" s="30"/>
      <c r="C209" s="30"/>
      <c r="D209" s="30"/>
      <c r="E209" s="121"/>
      <c r="F209" s="30"/>
      <c r="G209" s="30"/>
      <c r="H209" s="30"/>
      <c r="I209" s="30"/>
      <c r="J209" s="30"/>
      <c r="K209" s="69"/>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row>
    <row r="210" spans="1:45">
      <c r="A210" s="57"/>
      <c r="B210" s="30"/>
      <c r="C210" s="30"/>
      <c r="D210" s="30"/>
      <c r="E210" s="121"/>
      <c r="F210" s="30"/>
      <c r="G210" s="30"/>
      <c r="H210" s="30"/>
      <c r="I210" s="30"/>
      <c r="J210" s="30"/>
      <c r="K210" s="69"/>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c r="AM210" s="30"/>
      <c r="AN210" s="30"/>
      <c r="AO210" s="30"/>
      <c r="AP210" s="30"/>
      <c r="AQ210" s="30"/>
      <c r="AR210" s="30"/>
      <c r="AS210" s="30"/>
    </row>
    <row r="211" spans="1:45">
      <c r="A211" s="57"/>
      <c r="B211" s="30"/>
      <c r="C211" s="30"/>
      <c r="D211" s="30"/>
      <c r="E211" s="121"/>
      <c r="F211" s="30"/>
      <c r="G211" s="30"/>
      <c r="H211" s="30"/>
      <c r="I211" s="30"/>
      <c r="J211" s="30"/>
      <c r="K211" s="69"/>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c r="AM211" s="30"/>
      <c r="AN211" s="30"/>
      <c r="AO211" s="30"/>
      <c r="AP211" s="30"/>
      <c r="AQ211" s="30"/>
      <c r="AR211" s="30"/>
      <c r="AS211" s="30"/>
    </row>
    <row r="212" spans="1:45">
      <c r="A212" s="57"/>
      <c r="B212" s="30"/>
      <c r="C212" s="30"/>
      <c r="D212" s="30"/>
      <c r="E212" s="121"/>
      <c r="F212" s="30"/>
      <c r="G212" s="30"/>
      <c r="H212" s="30"/>
      <c r="I212" s="30"/>
      <c r="J212" s="30"/>
      <c r="K212" s="69"/>
      <c r="L212" s="30"/>
      <c r="M212" s="30"/>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row>
    <row r="213" spans="1:45">
      <c r="A213" s="57"/>
      <c r="B213" s="30"/>
      <c r="C213" s="30"/>
      <c r="D213" s="30"/>
      <c r="E213" s="121"/>
      <c r="F213" s="30"/>
      <c r="G213" s="30"/>
      <c r="H213" s="30"/>
      <c r="I213" s="30"/>
      <c r="J213" s="30"/>
      <c r="K213" s="69"/>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row>
    <row r="214" spans="1:45">
      <c r="A214" s="57"/>
      <c r="B214" s="30"/>
      <c r="C214" s="30"/>
      <c r="D214" s="30"/>
      <c r="E214" s="121"/>
      <c r="F214" s="30"/>
      <c r="G214" s="30"/>
      <c r="H214" s="30"/>
      <c r="I214" s="30"/>
      <c r="J214" s="30"/>
      <c r="K214" s="69"/>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0"/>
      <c r="AL214" s="30"/>
      <c r="AM214" s="30"/>
      <c r="AN214" s="30"/>
      <c r="AO214" s="30"/>
      <c r="AP214" s="30"/>
      <c r="AQ214" s="30"/>
      <c r="AR214" s="30"/>
      <c r="AS214" s="30"/>
    </row>
    <row r="215" spans="1:45">
      <c r="A215" s="57"/>
      <c r="B215" s="30"/>
      <c r="C215" s="30"/>
      <c r="D215" s="30"/>
      <c r="E215" s="121"/>
      <c r="F215" s="30"/>
      <c r="G215" s="30"/>
      <c r="H215" s="30"/>
      <c r="I215" s="30"/>
      <c r="J215" s="30"/>
      <c r="K215" s="69"/>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row>
    <row r="216" spans="1:45">
      <c r="A216" s="57"/>
      <c r="B216" s="30"/>
      <c r="C216" s="30"/>
      <c r="D216" s="30"/>
      <c r="E216" s="121"/>
      <c r="F216" s="30"/>
      <c r="G216" s="30"/>
      <c r="H216" s="30"/>
      <c r="I216" s="30"/>
      <c r="J216" s="30"/>
      <c r="K216" s="69"/>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row>
    <row r="217" spans="1:45">
      <c r="A217" s="57"/>
      <c r="B217" s="30"/>
      <c r="C217" s="30"/>
      <c r="D217" s="30"/>
      <c r="E217" s="121"/>
      <c r="F217" s="30"/>
      <c r="G217" s="30"/>
      <c r="H217" s="30"/>
      <c r="I217" s="30"/>
      <c r="J217" s="30"/>
      <c r="K217" s="69"/>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c r="AN217" s="30"/>
      <c r="AO217" s="30"/>
      <c r="AP217" s="30"/>
      <c r="AQ217" s="30"/>
      <c r="AR217" s="30"/>
      <c r="AS217" s="30"/>
    </row>
    <row r="218" spans="1:45">
      <c r="A218" s="57"/>
      <c r="B218" s="30"/>
      <c r="C218" s="30"/>
      <c r="D218" s="30"/>
      <c r="E218" s="121"/>
      <c r="F218" s="30"/>
      <c r="G218" s="30"/>
      <c r="H218" s="30"/>
      <c r="I218" s="30"/>
      <c r="J218" s="30"/>
      <c r="K218" s="69"/>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c r="AM218" s="30"/>
      <c r="AN218" s="30"/>
      <c r="AO218" s="30"/>
      <c r="AP218" s="30"/>
      <c r="AQ218" s="30"/>
      <c r="AR218" s="30"/>
      <c r="AS218" s="30"/>
    </row>
    <row r="219" spans="1:45">
      <c r="A219" s="57"/>
      <c r="B219" s="30"/>
      <c r="C219" s="30"/>
      <c r="D219" s="30"/>
      <c r="E219" s="121"/>
      <c r="F219" s="30"/>
      <c r="G219" s="30"/>
      <c r="H219" s="30"/>
      <c r="I219" s="30"/>
      <c r="J219" s="30"/>
      <c r="K219" s="69"/>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c r="AP219" s="30"/>
      <c r="AQ219" s="30"/>
      <c r="AR219" s="30"/>
      <c r="AS219" s="30"/>
    </row>
    <row r="220" spans="1:45">
      <c r="A220" s="57"/>
      <c r="B220" s="30"/>
      <c r="C220" s="30"/>
      <c r="D220" s="30"/>
      <c r="E220" s="121"/>
      <c r="F220" s="30"/>
      <c r="G220" s="30"/>
      <c r="H220" s="30"/>
      <c r="I220" s="30"/>
      <c r="J220" s="30"/>
      <c r="K220" s="69"/>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c r="AM220" s="30"/>
      <c r="AN220" s="30"/>
      <c r="AO220" s="30"/>
      <c r="AP220" s="30"/>
      <c r="AQ220" s="30"/>
      <c r="AR220" s="30"/>
      <c r="AS220" s="30"/>
    </row>
    <row r="221" spans="1:45">
      <c r="A221" s="57"/>
      <c r="B221" s="30"/>
      <c r="C221" s="30"/>
      <c r="D221" s="30"/>
      <c r="E221" s="121"/>
      <c r="F221" s="30"/>
      <c r="G221" s="30"/>
      <c r="H221" s="30"/>
      <c r="I221" s="30"/>
      <c r="J221" s="30"/>
      <c r="K221" s="69"/>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row>
    <row r="222" spans="1:45">
      <c r="A222" s="57"/>
      <c r="B222" s="30"/>
      <c r="C222" s="30"/>
      <c r="D222" s="30"/>
      <c r="E222" s="121"/>
      <c r="F222" s="30"/>
      <c r="G222" s="30"/>
      <c r="H222" s="30"/>
      <c r="I222" s="30"/>
      <c r="J222" s="30"/>
      <c r="K222" s="69"/>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0"/>
      <c r="AL222" s="30"/>
      <c r="AM222" s="30"/>
      <c r="AN222" s="30"/>
      <c r="AO222" s="30"/>
      <c r="AP222" s="30"/>
      <c r="AQ222" s="30"/>
      <c r="AR222" s="30"/>
      <c r="AS222" s="30"/>
    </row>
    <row r="223" spans="1:45">
      <c r="A223" s="57"/>
      <c r="B223" s="30"/>
      <c r="C223" s="30"/>
      <c r="D223" s="30"/>
      <c r="E223" s="121"/>
      <c r="F223" s="30"/>
      <c r="G223" s="30"/>
      <c r="H223" s="30"/>
      <c r="I223" s="30"/>
      <c r="J223" s="30"/>
      <c r="K223" s="69"/>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c r="AM223" s="30"/>
      <c r="AN223" s="30"/>
      <c r="AO223" s="30"/>
      <c r="AP223" s="30"/>
      <c r="AQ223" s="30"/>
      <c r="AR223" s="30"/>
      <c r="AS223" s="30"/>
    </row>
    <row r="224" spans="1:45">
      <c r="A224" s="57"/>
      <c r="B224" s="30"/>
      <c r="C224" s="30"/>
      <c r="D224" s="30"/>
      <c r="E224" s="121"/>
      <c r="F224" s="30"/>
      <c r="G224" s="30"/>
      <c r="H224" s="30"/>
      <c r="I224" s="30"/>
      <c r="J224" s="30"/>
      <c r="K224" s="69"/>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c r="AR224" s="30"/>
      <c r="AS224" s="30"/>
    </row>
    <row r="225" spans="1:45">
      <c r="A225" s="57"/>
      <c r="B225" s="30"/>
      <c r="C225" s="30"/>
      <c r="D225" s="30"/>
      <c r="E225" s="121"/>
      <c r="F225" s="30"/>
      <c r="G225" s="30"/>
      <c r="H225" s="30"/>
      <c r="I225" s="30"/>
      <c r="J225" s="30"/>
      <c r="K225" s="69"/>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row>
    <row r="226" spans="1:45">
      <c r="A226" s="57"/>
      <c r="B226" s="30"/>
      <c r="C226" s="30"/>
      <c r="D226" s="30"/>
      <c r="E226" s="121"/>
      <c r="F226" s="30"/>
      <c r="G226" s="30"/>
      <c r="H226" s="30"/>
      <c r="I226" s="30"/>
      <c r="J226" s="30"/>
      <c r="K226" s="69"/>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row>
    <row r="227" spans="1:45">
      <c r="A227" s="57"/>
      <c r="B227" s="30"/>
      <c r="C227" s="30"/>
      <c r="D227" s="30"/>
      <c r="E227" s="121"/>
      <c r="F227" s="30"/>
      <c r="G227" s="30"/>
      <c r="H227" s="30"/>
      <c r="I227" s="30"/>
      <c r="J227" s="30"/>
      <c r="K227" s="69"/>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row>
    <row r="228" spans="1:45">
      <c r="A228" s="57"/>
      <c r="B228" s="30"/>
      <c r="C228" s="30"/>
      <c r="D228" s="30"/>
      <c r="E228" s="121"/>
      <c r="F228" s="30"/>
      <c r="G228" s="30"/>
      <c r="H228" s="30"/>
      <c r="I228" s="30"/>
      <c r="J228" s="30"/>
      <c r="K228" s="69"/>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c r="AR228" s="30"/>
      <c r="AS228" s="30"/>
    </row>
    <row r="229" spans="1:45">
      <c r="A229" s="57"/>
      <c r="B229" s="30"/>
      <c r="C229" s="30"/>
      <c r="D229" s="30"/>
      <c r="E229" s="121"/>
      <c r="F229" s="30"/>
      <c r="G229" s="30"/>
      <c r="H229" s="30"/>
      <c r="I229" s="30"/>
      <c r="J229" s="30"/>
      <c r="K229" s="69"/>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c r="AR229" s="30"/>
      <c r="AS229" s="30"/>
    </row>
    <row r="230" spans="1:45">
      <c r="A230" s="57"/>
      <c r="B230" s="30"/>
      <c r="C230" s="30"/>
      <c r="D230" s="30"/>
      <c r="E230" s="121"/>
      <c r="F230" s="30"/>
      <c r="G230" s="30"/>
      <c r="H230" s="30"/>
      <c r="I230" s="30"/>
      <c r="J230" s="30"/>
      <c r="K230" s="69"/>
      <c r="L230" s="30"/>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0"/>
      <c r="AL230" s="30"/>
      <c r="AM230" s="30"/>
      <c r="AN230" s="30"/>
      <c r="AO230" s="30"/>
      <c r="AP230" s="30"/>
      <c r="AQ230" s="30"/>
      <c r="AR230" s="30"/>
      <c r="AS230" s="30"/>
    </row>
    <row r="231" spans="1:45">
      <c r="A231" s="57"/>
      <c r="B231" s="30"/>
      <c r="C231" s="30"/>
      <c r="D231" s="30"/>
      <c r="E231" s="121"/>
      <c r="F231" s="30"/>
      <c r="G231" s="30"/>
      <c r="H231" s="30"/>
      <c r="I231" s="30"/>
      <c r="J231" s="30"/>
      <c r="K231" s="69"/>
      <c r="L231" s="30"/>
      <c r="M231" s="3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0"/>
      <c r="AL231" s="30"/>
      <c r="AM231" s="30"/>
      <c r="AN231" s="30"/>
      <c r="AO231" s="30"/>
      <c r="AP231" s="30"/>
      <c r="AQ231" s="30"/>
      <c r="AR231" s="30"/>
      <c r="AS231" s="30"/>
    </row>
    <row r="232" spans="1:45">
      <c r="A232" s="57"/>
      <c r="B232" s="30"/>
      <c r="C232" s="30"/>
      <c r="D232" s="30"/>
      <c r="E232" s="121"/>
      <c r="F232" s="30"/>
      <c r="G232" s="30"/>
      <c r="H232" s="30"/>
      <c r="I232" s="30"/>
      <c r="J232" s="30"/>
      <c r="K232" s="69"/>
      <c r="L232" s="30"/>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0"/>
      <c r="AL232" s="30"/>
      <c r="AM232" s="30"/>
      <c r="AN232" s="30"/>
      <c r="AO232" s="30"/>
      <c r="AP232" s="30"/>
      <c r="AQ232" s="30"/>
      <c r="AR232" s="30"/>
      <c r="AS232" s="30"/>
    </row>
    <row r="233" spans="1:45">
      <c r="A233" s="57"/>
      <c r="B233" s="30"/>
      <c r="C233" s="30"/>
      <c r="D233" s="30"/>
      <c r="E233" s="121"/>
      <c r="F233" s="30"/>
      <c r="G233" s="30"/>
      <c r="H233" s="30"/>
      <c r="I233" s="30"/>
      <c r="J233" s="30"/>
      <c r="K233" s="69"/>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row>
    <row r="234" spans="1:45">
      <c r="A234" s="57"/>
      <c r="B234" s="30"/>
      <c r="C234" s="30"/>
      <c r="D234" s="30"/>
      <c r="E234" s="121"/>
      <c r="F234" s="30"/>
      <c r="G234" s="30"/>
      <c r="H234" s="30"/>
      <c r="I234" s="30"/>
      <c r="J234" s="30"/>
      <c r="K234" s="69"/>
      <c r="L234" s="30"/>
      <c r="M234" s="30"/>
      <c r="N234" s="30"/>
      <c r="O234" s="30"/>
      <c r="P234" s="30"/>
      <c r="Q234" s="30"/>
      <c r="R234" s="30"/>
      <c r="S234" s="30"/>
      <c r="T234" s="30"/>
      <c r="U234" s="30"/>
      <c r="V234" s="30"/>
      <c r="W234" s="30"/>
      <c r="X234" s="30"/>
      <c r="Y234" s="30"/>
      <c r="Z234" s="30"/>
      <c r="AA234" s="30"/>
      <c r="AB234" s="30"/>
      <c r="AC234" s="30"/>
      <c r="AD234" s="30"/>
      <c r="AE234" s="30"/>
      <c r="AF234" s="30"/>
      <c r="AG234" s="30"/>
      <c r="AH234" s="30"/>
      <c r="AI234" s="30"/>
      <c r="AJ234" s="30"/>
      <c r="AK234" s="30"/>
      <c r="AL234" s="30"/>
      <c r="AM234" s="30"/>
      <c r="AN234" s="30"/>
      <c r="AO234" s="30"/>
      <c r="AP234" s="30"/>
      <c r="AQ234" s="30"/>
      <c r="AR234" s="30"/>
      <c r="AS234" s="30"/>
    </row>
    <row r="235" spans="1:45">
      <c r="A235" s="57"/>
      <c r="B235" s="30"/>
      <c r="C235" s="30"/>
      <c r="D235" s="30"/>
      <c r="E235" s="121"/>
      <c r="F235" s="30"/>
      <c r="G235" s="30"/>
      <c r="H235" s="30"/>
      <c r="I235" s="30"/>
      <c r="J235" s="30"/>
      <c r="K235" s="69"/>
      <c r="L235" s="30"/>
      <c r="M235" s="30"/>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0"/>
      <c r="AL235" s="30"/>
      <c r="AM235" s="30"/>
      <c r="AN235" s="30"/>
      <c r="AO235" s="30"/>
      <c r="AP235" s="30"/>
      <c r="AQ235" s="30"/>
      <c r="AR235" s="30"/>
      <c r="AS235" s="30"/>
    </row>
    <row r="236" spans="1:45">
      <c r="A236" s="57"/>
      <c r="B236" s="30"/>
      <c r="C236" s="30"/>
      <c r="D236" s="30"/>
      <c r="E236" s="121"/>
      <c r="F236" s="30"/>
      <c r="G236" s="30"/>
      <c r="H236" s="30"/>
      <c r="I236" s="30"/>
      <c r="J236" s="30"/>
      <c r="K236" s="69"/>
      <c r="L236" s="30"/>
      <c r="M236" s="30"/>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0"/>
      <c r="AL236" s="30"/>
      <c r="AM236" s="30"/>
      <c r="AN236" s="30"/>
      <c r="AO236" s="30"/>
      <c r="AP236" s="30"/>
      <c r="AQ236" s="30"/>
      <c r="AR236" s="30"/>
      <c r="AS236" s="30"/>
    </row>
    <row r="237" spans="1:45">
      <c r="A237" s="57"/>
      <c r="B237" s="30"/>
      <c r="C237" s="30"/>
      <c r="D237" s="30"/>
      <c r="E237" s="121"/>
      <c r="F237" s="30"/>
      <c r="G237" s="30"/>
      <c r="H237" s="30"/>
      <c r="I237" s="30"/>
      <c r="J237" s="30"/>
      <c r="K237" s="69"/>
      <c r="L237" s="30"/>
      <c r="M237" s="30"/>
      <c r="N237" s="30"/>
      <c r="O237" s="30"/>
      <c r="P237" s="30"/>
      <c r="Q237" s="30"/>
      <c r="R237" s="30"/>
      <c r="S237" s="30"/>
      <c r="T237" s="30"/>
      <c r="U237" s="30"/>
      <c r="V237" s="30"/>
      <c r="W237" s="30"/>
      <c r="X237" s="30"/>
      <c r="Y237" s="30"/>
      <c r="Z237" s="30"/>
      <c r="AA237" s="30"/>
      <c r="AB237" s="30"/>
      <c r="AC237" s="30"/>
      <c r="AD237" s="30"/>
      <c r="AE237" s="30"/>
      <c r="AF237" s="30"/>
      <c r="AG237" s="30"/>
      <c r="AH237" s="30"/>
      <c r="AI237" s="30"/>
      <c r="AJ237" s="30"/>
      <c r="AK237" s="30"/>
      <c r="AL237" s="30"/>
      <c r="AM237" s="30"/>
      <c r="AN237" s="30"/>
      <c r="AO237" s="30"/>
      <c r="AP237" s="30"/>
      <c r="AQ237" s="30"/>
      <c r="AR237" s="30"/>
      <c r="AS237" s="30"/>
    </row>
    <row r="238" spans="1:45">
      <c r="A238" s="57"/>
      <c r="B238" s="30"/>
      <c r="C238" s="30"/>
      <c r="D238" s="30"/>
      <c r="E238" s="121"/>
      <c r="F238" s="30"/>
      <c r="G238" s="30"/>
      <c r="H238" s="30"/>
      <c r="I238" s="30"/>
      <c r="J238" s="30"/>
      <c r="K238" s="69"/>
      <c r="L238" s="30"/>
      <c r="M238" s="30"/>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0"/>
      <c r="AL238" s="30"/>
      <c r="AM238" s="30"/>
      <c r="AN238" s="30"/>
      <c r="AO238" s="30"/>
      <c r="AP238" s="30"/>
      <c r="AQ238" s="30"/>
      <c r="AR238" s="30"/>
      <c r="AS238" s="30"/>
    </row>
    <row r="239" spans="1:45">
      <c r="A239" s="57"/>
      <c r="B239" s="30"/>
      <c r="C239" s="30"/>
      <c r="D239" s="30"/>
      <c r="E239" s="121"/>
      <c r="F239" s="30"/>
      <c r="G239" s="30"/>
      <c r="H239" s="30"/>
      <c r="I239" s="30"/>
      <c r="J239" s="30"/>
      <c r="K239" s="69"/>
      <c r="L239" s="30"/>
      <c r="M239" s="30"/>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row>
    <row r="240" spans="1:45">
      <c r="A240" s="57"/>
      <c r="B240" s="30"/>
      <c r="C240" s="30"/>
      <c r="D240" s="30"/>
      <c r="E240" s="121"/>
      <c r="F240" s="30"/>
      <c r="G240" s="30"/>
      <c r="H240" s="30"/>
      <c r="I240" s="30"/>
      <c r="J240" s="30"/>
      <c r="K240" s="69"/>
      <c r="L240" s="30"/>
      <c r="M240" s="30"/>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0"/>
      <c r="AL240" s="30"/>
      <c r="AM240" s="30"/>
      <c r="AN240" s="30"/>
      <c r="AO240" s="30"/>
      <c r="AP240" s="30"/>
      <c r="AQ240" s="30"/>
      <c r="AR240" s="30"/>
      <c r="AS240" s="30"/>
    </row>
    <row r="241" spans="1:45">
      <c r="A241" s="57"/>
      <c r="B241" s="30"/>
      <c r="C241" s="30"/>
      <c r="D241" s="30"/>
      <c r="E241" s="121"/>
      <c r="F241" s="30"/>
      <c r="G241" s="30"/>
      <c r="H241" s="30"/>
      <c r="I241" s="30"/>
      <c r="J241" s="30"/>
      <c r="K241" s="69"/>
      <c r="L241" s="30"/>
      <c r="M241" s="30"/>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0"/>
      <c r="AL241" s="30"/>
      <c r="AM241" s="30"/>
      <c r="AN241" s="30"/>
      <c r="AO241" s="30"/>
      <c r="AP241" s="30"/>
      <c r="AQ241" s="30"/>
      <c r="AR241" s="30"/>
      <c r="AS241" s="30"/>
    </row>
    <row r="242" spans="1:45">
      <c r="A242" s="57"/>
      <c r="B242" s="30"/>
      <c r="C242" s="30"/>
      <c r="D242" s="30"/>
      <c r="E242" s="121"/>
      <c r="F242" s="30"/>
      <c r="G242" s="30"/>
      <c r="H242" s="30"/>
      <c r="I242" s="30"/>
      <c r="J242" s="30"/>
      <c r="K242" s="69"/>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c r="AL242" s="30"/>
      <c r="AM242" s="30"/>
      <c r="AN242" s="30"/>
      <c r="AO242" s="30"/>
      <c r="AP242" s="30"/>
      <c r="AQ242" s="30"/>
      <c r="AR242" s="30"/>
      <c r="AS242" s="30"/>
    </row>
    <row r="243" spans="1:45">
      <c r="A243" s="57"/>
      <c r="B243" s="30"/>
      <c r="C243" s="30"/>
      <c r="D243" s="30"/>
      <c r="E243" s="121"/>
      <c r="F243" s="30"/>
      <c r="G243" s="30"/>
      <c r="H243" s="30"/>
      <c r="I243" s="30"/>
      <c r="J243" s="30"/>
      <c r="K243" s="69"/>
      <c r="L243" s="30"/>
      <c r="M243" s="30"/>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0"/>
      <c r="AL243" s="30"/>
      <c r="AM243" s="30"/>
      <c r="AN243" s="30"/>
      <c r="AO243" s="30"/>
      <c r="AP243" s="30"/>
      <c r="AQ243" s="30"/>
      <c r="AR243" s="30"/>
      <c r="AS243" s="30"/>
    </row>
    <row r="244" spans="1:45">
      <c r="A244" s="57"/>
      <c r="B244" s="30"/>
      <c r="C244" s="30"/>
      <c r="D244" s="30"/>
      <c r="E244" s="121"/>
      <c r="F244" s="30"/>
      <c r="G244" s="30"/>
      <c r="H244" s="30"/>
      <c r="I244" s="30"/>
      <c r="J244" s="30"/>
      <c r="K244" s="69"/>
      <c r="L244" s="30"/>
      <c r="M244" s="3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row>
    <row r="245" spans="1:45">
      <c r="A245" s="57"/>
      <c r="B245" s="30"/>
      <c r="C245" s="30"/>
      <c r="D245" s="30"/>
      <c r="E245" s="121"/>
      <c r="F245" s="30"/>
      <c r="G245" s="30"/>
      <c r="H245" s="30"/>
      <c r="I245" s="30"/>
      <c r="J245" s="30"/>
      <c r="K245" s="69"/>
      <c r="L245" s="30"/>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c r="AN245" s="30"/>
      <c r="AO245" s="30"/>
      <c r="AP245" s="30"/>
      <c r="AQ245" s="30"/>
      <c r="AR245" s="30"/>
      <c r="AS245" s="30"/>
    </row>
    <row r="246" spans="1:45">
      <c r="A246" s="57"/>
      <c r="B246" s="30"/>
      <c r="C246" s="30"/>
      <c r="D246" s="30"/>
      <c r="E246" s="121"/>
      <c r="F246" s="30"/>
      <c r="G246" s="30"/>
      <c r="H246" s="30"/>
      <c r="I246" s="30"/>
      <c r="J246" s="30"/>
      <c r="K246" s="69"/>
      <c r="L246" s="30"/>
      <c r="M246" s="3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c r="AN246" s="30"/>
      <c r="AO246" s="30"/>
      <c r="AP246" s="30"/>
      <c r="AQ246" s="30"/>
      <c r="AR246" s="30"/>
      <c r="AS246" s="30"/>
    </row>
    <row r="247" spans="1:45">
      <c r="A247" s="57"/>
      <c r="B247" s="30"/>
      <c r="C247" s="30"/>
      <c r="D247" s="30"/>
      <c r="E247" s="121"/>
      <c r="F247" s="30"/>
      <c r="G247" s="30"/>
      <c r="H247" s="30"/>
      <c r="I247" s="30"/>
      <c r="J247" s="30"/>
      <c r="K247" s="69"/>
      <c r="L247" s="30"/>
      <c r="M247" s="30"/>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0"/>
      <c r="AL247" s="30"/>
      <c r="AM247" s="30"/>
      <c r="AN247" s="30"/>
      <c r="AO247" s="30"/>
      <c r="AP247" s="30"/>
      <c r="AQ247" s="30"/>
      <c r="AR247" s="30"/>
      <c r="AS247" s="30"/>
    </row>
    <row r="248" spans="1:45">
      <c r="A248" s="57"/>
      <c r="B248" s="30"/>
      <c r="C248" s="30"/>
      <c r="D248" s="30"/>
      <c r="E248" s="121"/>
      <c r="F248" s="30"/>
      <c r="G248" s="30"/>
      <c r="H248" s="30"/>
      <c r="I248" s="30"/>
      <c r="J248" s="30"/>
      <c r="K248" s="69"/>
      <c r="L248" s="30"/>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c r="AN248" s="30"/>
      <c r="AO248" s="30"/>
      <c r="AP248" s="30"/>
      <c r="AQ248" s="30"/>
      <c r="AR248" s="30"/>
      <c r="AS248" s="30"/>
    </row>
    <row r="249" spans="1:45">
      <c r="A249" s="57"/>
      <c r="B249" s="30"/>
      <c r="C249" s="30"/>
      <c r="D249" s="30"/>
      <c r="E249" s="121"/>
      <c r="F249" s="30"/>
      <c r="G249" s="30"/>
      <c r="H249" s="30"/>
      <c r="I249" s="30"/>
      <c r="J249" s="30"/>
      <c r="K249" s="69"/>
      <c r="L249" s="30"/>
      <c r="M249" s="3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c r="AN249" s="30"/>
      <c r="AO249" s="30"/>
      <c r="AP249" s="30"/>
      <c r="AQ249" s="30"/>
      <c r="AR249" s="30"/>
      <c r="AS249" s="30"/>
    </row>
    <row r="250" spans="1:45">
      <c r="A250" s="57"/>
      <c r="B250" s="30"/>
      <c r="C250" s="30"/>
      <c r="D250" s="30"/>
      <c r="E250" s="121"/>
      <c r="F250" s="30"/>
      <c r="G250" s="30"/>
      <c r="H250" s="30"/>
      <c r="I250" s="30"/>
      <c r="J250" s="30"/>
      <c r="K250" s="69"/>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c r="AN250" s="30"/>
      <c r="AO250" s="30"/>
      <c r="AP250" s="30"/>
      <c r="AQ250" s="30"/>
      <c r="AR250" s="30"/>
      <c r="AS250" s="30"/>
    </row>
    <row r="251" spans="1:45">
      <c r="A251" s="57"/>
      <c r="B251" s="30"/>
      <c r="C251" s="30"/>
      <c r="D251" s="30"/>
      <c r="E251" s="121"/>
      <c r="F251" s="30"/>
      <c r="G251" s="30"/>
      <c r="H251" s="30"/>
      <c r="I251" s="30"/>
      <c r="J251" s="30"/>
      <c r="K251" s="69"/>
      <c r="L251" s="30"/>
      <c r="M251" s="30"/>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c r="AN251" s="30"/>
      <c r="AO251" s="30"/>
      <c r="AP251" s="30"/>
      <c r="AQ251" s="30"/>
      <c r="AR251" s="30"/>
      <c r="AS251" s="30"/>
    </row>
    <row r="252" spans="1:45">
      <c r="A252" s="57"/>
      <c r="B252" s="30"/>
      <c r="C252" s="30"/>
      <c r="D252" s="30"/>
      <c r="E252" s="121"/>
      <c r="F252" s="30"/>
      <c r="G252" s="30"/>
      <c r="H252" s="30"/>
      <c r="I252" s="30"/>
      <c r="J252" s="30"/>
      <c r="K252" s="69"/>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c r="AN252" s="30"/>
      <c r="AO252" s="30"/>
      <c r="AP252" s="30"/>
      <c r="AQ252" s="30"/>
      <c r="AR252" s="30"/>
      <c r="AS252" s="30"/>
    </row>
    <row r="253" spans="1:45">
      <c r="A253" s="57"/>
      <c r="B253" s="30"/>
      <c r="C253" s="30"/>
      <c r="D253" s="30"/>
      <c r="E253" s="121"/>
      <c r="F253" s="30"/>
      <c r="G253" s="30"/>
      <c r="H253" s="30"/>
      <c r="I253" s="30"/>
      <c r="J253" s="30"/>
      <c r="K253" s="69"/>
      <c r="L253" s="30"/>
      <c r="M253" s="30"/>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c r="AN253" s="30"/>
      <c r="AO253" s="30"/>
      <c r="AP253" s="30"/>
      <c r="AQ253" s="30"/>
      <c r="AR253" s="30"/>
      <c r="AS253" s="30"/>
    </row>
    <row r="254" spans="1:45">
      <c r="A254" s="57"/>
      <c r="B254" s="30"/>
      <c r="C254" s="30"/>
      <c r="D254" s="30"/>
      <c r="E254" s="121"/>
      <c r="F254" s="30"/>
      <c r="G254" s="30"/>
      <c r="H254" s="30"/>
      <c r="I254" s="30"/>
      <c r="J254" s="30"/>
      <c r="K254" s="69"/>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c r="AN254" s="30"/>
      <c r="AO254" s="30"/>
      <c r="AP254" s="30"/>
      <c r="AQ254" s="30"/>
      <c r="AR254" s="30"/>
      <c r="AS254" s="30"/>
    </row>
    <row r="255" spans="1:45">
      <c r="A255" s="57"/>
      <c r="B255" s="30"/>
      <c r="C255" s="30"/>
      <c r="D255" s="30"/>
      <c r="E255" s="121"/>
      <c r="F255" s="30"/>
      <c r="G255" s="30"/>
      <c r="H255" s="30"/>
      <c r="I255" s="30"/>
      <c r="J255" s="30"/>
      <c r="K255" s="69"/>
      <c r="L255" s="30"/>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0"/>
      <c r="AJ255" s="30"/>
      <c r="AK255" s="30"/>
      <c r="AL255" s="30"/>
      <c r="AM255" s="30"/>
      <c r="AN255" s="30"/>
      <c r="AO255" s="30"/>
      <c r="AP255" s="30"/>
      <c r="AQ255" s="30"/>
      <c r="AR255" s="30"/>
      <c r="AS255" s="30"/>
    </row>
    <row r="256" spans="1:45">
      <c r="A256" s="57"/>
      <c r="B256" s="30"/>
      <c r="C256" s="30"/>
      <c r="D256" s="30"/>
      <c r="E256" s="121"/>
      <c r="F256" s="30"/>
      <c r="G256" s="30"/>
      <c r="H256" s="30"/>
      <c r="I256" s="30"/>
      <c r="J256" s="30"/>
      <c r="K256" s="69"/>
      <c r="L256" s="30"/>
      <c r="M256" s="30"/>
      <c r="N256" s="30"/>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0"/>
      <c r="AL256" s="30"/>
      <c r="AM256" s="30"/>
      <c r="AN256" s="30"/>
      <c r="AO256" s="30"/>
      <c r="AP256" s="30"/>
      <c r="AQ256" s="30"/>
      <c r="AR256" s="30"/>
      <c r="AS256" s="30"/>
    </row>
    <row r="257" spans="1:45">
      <c r="A257" s="57"/>
      <c r="B257" s="30"/>
      <c r="C257" s="30"/>
      <c r="D257" s="30"/>
      <c r="E257" s="121"/>
      <c r="F257" s="30"/>
      <c r="G257" s="30"/>
      <c r="H257" s="30"/>
      <c r="I257" s="30"/>
      <c r="J257" s="30"/>
      <c r="K257" s="69"/>
      <c r="L257" s="30"/>
      <c r="M257" s="30"/>
      <c r="N257" s="30"/>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c r="AN257" s="30"/>
      <c r="AO257" s="30"/>
      <c r="AP257" s="30"/>
      <c r="AQ257" s="30"/>
      <c r="AR257" s="30"/>
      <c r="AS257" s="30"/>
    </row>
    <row r="258" spans="1:45">
      <c r="A258" s="57"/>
      <c r="B258" s="30"/>
      <c r="C258" s="30"/>
      <c r="D258" s="30"/>
      <c r="E258" s="121"/>
      <c r="F258" s="30"/>
      <c r="G258" s="30"/>
      <c r="H258" s="30"/>
      <c r="I258" s="30"/>
      <c r="J258" s="30"/>
      <c r="K258" s="69"/>
      <c r="L258" s="30"/>
      <c r="M258" s="30"/>
      <c r="N258" s="30"/>
      <c r="O258" s="30"/>
      <c r="P258" s="30"/>
      <c r="Q258" s="30"/>
      <c r="R258" s="30"/>
      <c r="S258" s="30"/>
      <c r="T258" s="30"/>
      <c r="U258" s="30"/>
      <c r="V258" s="30"/>
      <c r="W258" s="30"/>
      <c r="X258" s="30"/>
      <c r="Y258" s="30"/>
      <c r="Z258" s="30"/>
      <c r="AA258" s="30"/>
      <c r="AB258" s="30"/>
      <c r="AC258" s="30"/>
      <c r="AD258" s="30"/>
      <c r="AE258" s="30"/>
      <c r="AF258" s="30"/>
      <c r="AG258" s="30"/>
      <c r="AH258" s="30"/>
      <c r="AI258" s="30"/>
      <c r="AJ258" s="30"/>
      <c r="AK258" s="30"/>
      <c r="AL258" s="30"/>
      <c r="AM258" s="30"/>
      <c r="AN258" s="30"/>
      <c r="AO258" s="30"/>
      <c r="AP258" s="30"/>
      <c r="AQ258" s="30"/>
      <c r="AR258" s="30"/>
      <c r="AS258" s="30"/>
    </row>
    <row r="259" spans="1:45">
      <c r="A259" s="57"/>
      <c r="B259" s="30"/>
      <c r="C259" s="30"/>
      <c r="D259" s="30"/>
      <c r="E259" s="121"/>
      <c r="F259" s="30"/>
      <c r="G259" s="30"/>
      <c r="H259" s="30"/>
      <c r="I259" s="30"/>
      <c r="J259" s="30"/>
      <c r="K259" s="69"/>
      <c r="L259" s="30"/>
      <c r="M259" s="30"/>
      <c r="N259" s="30"/>
      <c r="O259" s="30"/>
      <c r="P259" s="30"/>
      <c r="Q259" s="30"/>
      <c r="R259" s="30"/>
      <c r="S259" s="30"/>
      <c r="T259" s="30"/>
      <c r="U259" s="30"/>
      <c r="V259" s="30"/>
      <c r="W259" s="30"/>
      <c r="X259" s="30"/>
      <c r="Y259" s="30"/>
      <c r="Z259" s="30"/>
      <c r="AA259" s="30"/>
      <c r="AB259" s="30"/>
      <c r="AC259" s="30"/>
      <c r="AD259" s="30"/>
      <c r="AE259" s="30"/>
      <c r="AF259" s="30"/>
      <c r="AG259" s="30"/>
      <c r="AH259" s="30"/>
      <c r="AI259" s="30"/>
      <c r="AJ259" s="30"/>
      <c r="AK259" s="30"/>
      <c r="AL259" s="30"/>
      <c r="AM259" s="30"/>
      <c r="AN259" s="30"/>
      <c r="AO259" s="30"/>
      <c r="AP259" s="30"/>
      <c r="AQ259" s="30"/>
      <c r="AR259" s="30"/>
      <c r="AS259" s="30"/>
    </row>
    <row r="260" spans="1:45">
      <c r="A260" s="57"/>
      <c r="B260" s="30"/>
      <c r="C260" s="30"/>
      <c r="D260" s="30"/>
      <c r="E260" s="121"/>
      <c r="F260" s="30"/>
      <c r="G260" s="30"/>
      <c r="H260" s="30"/>
      <c r="I260" s="30"/>
      <c r="J260" s="30"/>
      <c r="K260" s="69"/>
      <c r="L260" s="30"/>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c r="AN260" s="30"/>
      <c r="AO260" s="30"/>
      <c r="AP260" s="30"/>
      <c r="AQ260" s="30"/>
      <c r="AR260" s="30"/>
      <c r="AS260" s="30"/>
    </row>
    <row r="261" spans="1:45">
      <c r="A261" s="57"/>
      <c r="B261" s="30"/>
      <c r="C261" s="30"/>
      <c r="D261" s="30"/>
      <c r="E261" s="121"/>
      <c r="F261" s="30"/>
      <c r="G261" s="30"/>
      <c r="H261" s="30"/>
      <c r="I261" s="30"/>
      <c r="J261" s="30"/>
      <c r="K261" s="69"/>
      <c r="L261" s="30"/>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c r="AP261" s="30"/>
      <c r="AQ261" s="30"/>
      <c r="AR261" s="30"/>
      <c r="AS261" s="30"/>
    </row>
    <row r="262" spans="1:45">
      <c r="A262" s="57"/>
      <c r="B262" s="30"/>
      <c r="C262" s="30"/>
      <c r="D262" s="30"/>
      <c r="E262" s="121"/>
      <c r="F262" s="30"/>
      <c r="G262" s="30"/>
      <c r="H262" s="30"/>
      <c r="I262" s="30"/>
      <c r="J262" s="30"/>
      <c r="K262" s="69"/>
      <c r="L262" s="30"/>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c r="AN262" s="30"/>
      <c r="AO262" s="30"/>
      <c r="AP262" s="30"/>
      <c r="AQ262" s="30"/>
      <c r="AR262" s="30"/>
      <c r="AS262" s="30"/>
    </row>
    <row r="263" spans="1:45">
      <c r="A263" s="57"/>
      <c r="B263" s="30"/>
      <c r="C263" s="30"/>
      <c r="D263" s="30"/>
      <c r="E263" s="121"/>
      <c r="F263" s="30"/>
      <c r="G263" s="30"/>
      <c r="H263" s="30"/>
      <c r="I263" s="30"/>
      <c r="J263" s="30"/>
      <c r="K263" s="69"/>
      <c r="L263" s="30"/>
      <c r="M263" s="30"/>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c r="AN263" s="30"/>
      <c r="AO263" s="30"/>
      <c r="AP263" s="30"/>
      <c r="AQ263" s="30"/>
      <c r="AR263" s="30"/>
      <c r="AS263" s="30"/>
    </row>
    <row r="264" spans="1:45">
      <c r="A264" s="57"/>
      <c r="B264" s="30"/>
      <c r="C264" s="30"/>
      <c r="D264" s="30"/>
      <c r="E264" s="121"/>
      <c r="F264" s="30"/>
      <c r="G264" s="30"/>
      <c r="H264" s="30"/>
      <c r="I264" s="30"/>
      <c r="J264" s="30"/>
      <c r="K264" s="69"/>
      <c r="L264" s="30"/>
      <c r="M264" s="30"/>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0"/>
      <c r="AL264" s="30"/>
      <c r="AM264" s="30"/>
      <c r="AN264" s="30"/>
      <c r="AO264" s="30"/>
      <c r="AP264" s="30"/>
      <c r="AQ264" s="30"/>
      <c r="AR264" s="30"/>
      <c r="AS264" s="30"/>
    </row>
    <row r="265" spans="1:45">
      <c r="A265" s="57"/>
      <c r="B265" s="30"/>
      <c r="C265" s="30"/>
      <c r="D265" s="30"/>
      <c r="E265" s="121"/>
      <c r="F265" s="30"/>
      <c r="G265" s="30"/>
      <c r="H265" s="30"/>
      <c r="I265" s="30"/>
      <c r="J265" s="30"/>
      <c r="K265" s="69"/>
      <c r="L265" s="30"/>
      <c r="M265" s="30"/>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c r="AN265" s="30"/>
      <c r="AO265" s="30"/>
      <c r="AP265" s="30"/>
      <c r="AQ265" s="30"/>
      <c r="AR265" s="30"/>
      <c r="AS265" s="30"/>
    </row>
    <row r="266" spans="1:45">
      <c r="A266" s="57"/>
      <c r="B266" s="30"/>
      <c r="C266" s="30"/>
      <c r="D266" s="30"/>
      <c r="E266" s="121"/>
      <c r="F266" s="30"/>
      <c r="G266" s="30"/>
      <c r="H266" s="30"/>
      <c r="I266" s="30"/>
      <c r="J266" s="30"/>
      <c r="K266" s="69"/>
      <c r="L266" s="30"/>
      <c r="M266" s="30"/>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c r="AN266" s="30"/>
      <c r="AO266" s="30"/>
      <c r="AP266" s="30"/>
      <c r="AQ266" s="30"/>
      <c r="AR266" s="30"/>
      <c r="AS266" s="30"/>
    </row>
    <row r="267" spans="1:45">
      <c r="A267" s="57"/>
      <c r="B267" s="30"/>
      <c r="C267" s="30"/>
      <c r="D267" s="30"/>
      <c r="E267" s="121"/>
      <c r="F267" s="30"/>
      <c r="G267" s="30"/>
      <c r="H267" s="30"/>
      <c r="I267" s="30"/>
      <c r="J267" s="30"/>
      <c r="K267" s="69"/>
      <c r="L267" s="30"/>
      <c r="M267" s="30"/>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c r="AN267" s="30"/>
      <c r="AO267" s="30"/>
      <c r="AP267" s="30"/>
      <c r="AQ267" s="30"/>
      <c r="AR267" s="30"/>
      <c r="AS267" s="30"/>
    </row>
    <row r="268" spans="1:45">
      <c r="A268" s="57"/>
      <c r="B268" s="30"/>
      <c r="C268" s="30"/>
      <c r="D268" s="30"/>
      <c r="E268" s="121"/>
      <c r="F268" s="30"/>
      <c r="G268" s="30"/>
      <c r="H268" s="30"/>
      <c r="I268" s="30"/>
      <c r="J268" s="30"/>
      <c r="K268" s="69"/>
      <c r="L268" s="30"/>
      <c r="M268" s="30"/>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c r="AN268" s="30"/>
      <c r="AO268" s="30"/>
      <c r="AP268" s="30"/>
      <c r="AQ268" s="30"/>
      <c r="AR268" s="30"/>
      <c r="AS268" s="30"/>
    </row>
    <row r="269" spans="1:45">
      <c r="A269" s="57"/>
      <c r="B269" s="30"/>
      <c r="C269" s="30"/>
      <c r="D269" s="30"/>
      <c r="E269" s="121"/>
      <c r="F269" s="30"/>
      <c r="G269" s="30"/>
      <c r="H269" s="30"/>
      <c r="I269" s="30"/>
      <c r="J269" s="30"/>
      <c r="K269" s="69"/>
      <c r="L269" s="30"/>
      <c r="M269" s="30"/>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0"/>
      <c r="AL269" s="30"/>
      <c r="AM269" s="30"/>
      <c r="AN269" s="30"/>
      <c r="AO269" s="30"/>
      <c r="AP269" s="30"/>
      <c r="AQ269" s="30"/>
      <c r="AR269" s="30"/>
      <c r="AS269" s="30"/>
    </row>
    <row r="270" spans="1:45">
      <c r="A270" s="57"/>
      <c r="B270" s="30"/>
      <c r="C270" s="30"/>
      <c r="D270" s="30"/>
      <c r="E270" s="121"/>
      <c r="F270" s="30"/>
      <c r="G270" s="30"/>
      <c r="H270" s="30"/>
      <c r="I270" s="30"/>
      <c r="J270" s="30"/>
      <c r="K270" s="69"/>
      <c r="L270" s="30"/>
      <c r="M270" s="30"/>
      <c r="N270" s="30"/>
      <c r="O270" s="30"/>
      <c r="P270" s="30"/>
      <c r="Q270" s="30"/>
      <c r="R270" s="30"/>
      <c r="S270" s="30"/>
      <c r="T270" s="30"/>
      <c r="U270" s="30"/>
      <c r="V270" s="30"/>
      <c r="W270" s="30"/>
      <c r="X270" s="30"/>
      <c r="Y270" s="30"/>
      <c r="Z270" s="30"/>
      <c r="AA270" s="30"/>
      <c r="AB270" s="30"/>
      <c r="AC270" s="30"/>
      <c r="AD270" s="30"/>
      <c r="AE270" s="30"/>
      <c r="AF270" s="30"/>
      <c r="AG270" s="30"/>
      <c r="AH270" s="30"/>
      <c r="AI270" s="30"/>
      <c r="AJ270" s="30"/>
      <c r="AK270" s="30"/>
      <c r="AL270" s="30"/>
      <c r="AM270" s="30"/>
      <c r="AN270" s="30"/>
      <c r="AO270" s="30"/>
      <c r="AP270" s="30"/>
      <c r="AQ270" s="30"/>
      <c r="AR270" s="30"/>
      <c r="AS270" s="30"/>
    </row>
    <row r="271" spans="1:45">
      <c r="A271" s="57"/>
      <c r="B271" s="30"/>
      <c r="C271" s="30"/>
      <c r="D271" s="30"/>
      <c r="E271" s="121"/>
      <c r="F271" s="30"/>
      <c r="G271" s="30"/>
      <c r="H271" s="30"/>
      <c r="I271" s="30"/>
      <c r="J271" s="30"/>
      <c r="K271" s="69"/>
      <c r="L271" s="30"/>
      <c r="M271" s="30"/>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30"/>
      <c r="AN271" s="30"/>
      <c r="AO271" s="30"/>
      <c r="AP271" s="30"/>
      <c r="AQ271" s="30"/>
      <c r="AR271" s="30"/>
      <c r="AS271" s="30"/>
    </row>
    <row r="272" spans="1:45">
      <c r="A272" s="57"/>
      <c r="B272" s="30"/>
      <c r="C272" s="30"/>
      <c r="D272" s="30"/>
      <c r="E272" s="121"/>
      <c r="F272" s="30"/>
      <c r="G272" s="30"/>
      <c r="H272" s="30"/>
      <c r="I272" s="30"/>
      <c r="J272" s="30"/>
      <c r="K272" s="69"/>
      <c r="L272" s="30"/>
      <c r="M272" s="30"/>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30"/>
      <c r="AN272" s="30"/>
      <c r="AO272" s="30"/>
      <c r="AP272" s="30"/>
      <c r="AQ272" s="30"/>
      <c r="AR272" s="30"/>
      <c r="AS272" s="30"/>
    </row>
    <row r="273" spans="1:45">
      <c r="A273" s="57"/>
      <c r="B273" s="30"/>
      <c r="C273" s="30"/>
      <c r="D273" s="30"/>
      <c r="E273" s="121"/>
      <c r="F273" s="30"/>
      <c r="G273" s="30"/>
      <c r="H273" s="30"/>
      <c r="I273" s="30"/>
      <c r="J273" s="30"/>
      <c r="K273" s="69"/>
      <c r="L273" s="30"/>
      <c r="M273" s="30"/>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0"/>
      <c r="AL273" s="30"/>
      <c r="AM273" s="30"/>
      <c r="AN273" s="30"/>
      <c r="AO273" s="30"/>
      <c r="AP273" s="30"/>
      <c r="AQ273" s="30"/>
      <c r="AR273" s="30"/>
      <c r="AS273" s="30"/>
    </row>
    <row r="274" spans="1:45">
      <c r="A274" s="57"/>
      <c r="B274" s="30"/>
      <c r="C274" s="30"/>
      <c r="D274" s="30"/>
      <c r="E274" s="121"/>
      <c r="F274" s="30"/>
      <c r="G274" s="30"/>
      <c r="H274" s="30"/>
      <c r="I274" s="30"/>
      <c r="J274" s="30"/>
      <c r="K274" s="69"/>
      <c r="L274" s="30"/>
      <c r="M274" s="30"/>
      <c r="N274" s="30"/>
      <c r="O274" s="30"/>
      <c r="P274" s="30"/>
      <c r="Q274" s="30"/>
      <c r="R274" s="30"/>
      <c r="S274" s="30"/>
      <c r="T274" s="30"/>
      <c r="U274" s="30"/>
      <c r="V274" s="30"/>
      <c r="W274" s="30"/>
      <c r="X274" s="30"/>
      <c r="Y274" s="30"/>
      <c r="Z274" s="30"/>
      <c r="AA274" s="30"/>
      <c r="AB274" s="30"/>
      <c r="AC274" s="30"/>
      <c r="AD274" s="30"/>
      <c r="AE274" s="30"/>
      <c r="AF274" s="30"/>
      <c r="AG274" s="30"/>
      <c r="AH274" s="30"/>
      <c r="AI274" s="30"/>
      <c r="AJ274" s="30"/>
      <c r="AK274" s="30"/>
      <c r="AL274" s="30"/>
      <c r="AM274" s="30"/>
      <c r="AN274" s="30"/>
      <c r="AO274" s="30"/>
      <c r="AP274" s="30"/>
      <c r="AQ274" s="30"/>
      <c r="AR274" s="30"/>
      <c r="AS274" s="30"/>
    </row>
    <row r="275" spans="1:45">
      <c r="A275" s="57"/>
      <c r="B275" s="30"/>
      <c r="C275" s="30"/>
      <c r="D275" s="30"/>
      <c r="E275" s="121"/>
      <c r="F275" s="30"/>
      <c r="G275" s="30"/>
      <c r="H275" s="30"/>
      <c r="I275" s="30"/>
      <c r="J275" s="30"/>
      <c r="K275" s="69"/>
      <c r="L275" s="30"/>
      <c r="M275" s="30"/>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0"/>
      <c r="AL275" s="30"/>
      <c r="AM275" s="30"/>
      <c r="AN275" s="30"/>
      <c r="AO275" s="30"/>
      <c r="AP275" s="30"/>
      <c r="AQ275" s="30"/>
      <c r="AR275" s="30"/>
      <c r="AS275" s="30"/>
    </row>
    <row r="276" spans="1:45">
      <c r="A276" s="57"/>
      <c r="B276" s="30"/>
      <c r="C276" s="30"/>
      <c r="D276" s="30"/>
      <c r="E276" s="121"/>
      <c r="F276" s="30"/>
      <c r="G276" s="30"/>
      <c r="H276" s="30"/>
      <c r="I276" s="30"/>
      <c r="J276" s="30"/>
      <c r="K276" s="69"/>
      <c r="L276" s="30"/>
      <c r="M276" s="30"/>
      <c r="N276" s="30"/>
      <c r="O276" s="30"/>
      <c r="P276" s="30"/>
      <c r="Q276" s="30"/>
      <c r="R276" s="30"/>
      <c r="S276" s="30"/>
      <c r="T276" s="30"/>
      <c r="U276" s="30"/>
      <c r="V276" s="30"/>
      <c r="W276" s="30"/>
      <c r="X276" s="30"/>
      <c r="Y276" s="30"/>
      <c r="Z276" s="30"/>
      <c r="AA276" s="30"/>
      <c r="AB276" s="30"/>
      <c r="AC276" s="30"/>
      <c r="AD276" s="30"/>
      <c r="AE276" s="30"/>
      <c r="AF276" s="30"/>
      <c r="AG276" s="30"/>
      <c r="AH276" s="30"/>
      <c r="AI276" s="30"/>
      <c r="AJ276" s="30"/>
      <c r="AK276" s="30"/>
      <c r="AL276" s="30"/>
      <c r="AM276" s="30"/>
      <c r="AN276" s="30"/>
      <c r="AO276" s="30"/>
      <c r="AP276" s="30"/>
      <c r="AQ276" s="30"/>
      <c r="AR276" s="30"/>
      <c r="AS276" s="30"/>
    </row>
    <row r="277" spans="1:45">
      <c r="A277" s="57"/>
      <c r="B277" s="30"/>
      <c r="C277" s="30"/>
      <c r="D277" s="30"/>
      <c r="E277" s="121"/>
      <c r="F277" s="30"/>
      <c r="G277" s="30"/>
      <c r="H277" s="30"/>
      <c r="I277" s="30"/>
      <c r="J277" s="30"/>
      <c r="K277" s="69"/>
      <c r="L277" s="30"/>
      <c r="M277" s="30"/>
      <c r="N277" s="30"/>
      <c r="O277" s="30"/>
      <c r="P277" s="30"/>
      <c r="Q277" s="30"/>
      <c r="R277" s="30"/>
      <c r="S277" s="30"/>
      <c r="T277" s="30"/>
      <c r="U277" s="30"/>
      <c r="V277" s="30"/>
      <c r="W277" s="30"/>
      <c r="X277" s="30"/>
      <c r="Y277" s="30"/>
      <c r="Z277" s="30"/>
      <c r="AA277" s="30"/>
      <c r="AB277" s="30"/>
      <c r="AC277" s="30"/>
      <c r="AD277" s="30"/>
      <c r="AE277" s="30"/>
      <c r="AF277" s="30"/>
      <c r="AG277" s="30"/>
      <c r="AH277" s="30"/>
      <c r="AI277" s="30"/>
      <c r="AJ277" s="30"/>
      <c r="AK277" s="30"/>
      <c r="AL277" s="30"/>
      <c r="AM277" s="30"/>
      <c r="AN277" s="30"/>
      <c r="AO277" s="30"/>
      <c r="AP277" s="30"/>
      <c r="AQ277" s="30"/>
      <c r="AR277" s="30"/>
      <c r="AS277" s="30"/>
    </row>
    <row r="278" spans="1:45">
      <c r="A278" s="57"/>
      <c r="B278" s="30"/>
      <c r="C278" s="30"/>
      <c r="D278" s="30"/>
      <c r="E278" s="121"/>
      <c r="F278" s="30"/>
      <c r="G278" s="30"/>
      <c r="H278" s="30"/>
      <c r="I278" s="30"/>
      <c r="J278" s="30"/>
      <c r="K278" s="69"/>
      <c r="L278" s="30"/>
      <c r="M278" s="30"/>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0"/>
      <c r="AL278" s="30"/>
      <c r="AM278" s="30"/>
      <c r="AN278" s="30"/>
      <c r="AO278" s="30"/>
      <c r="AP278" s="30"/>
      <c r="AQ278" s="30"/>
      <c r="AR278" s="30"/>
      <c r="AS278" s="30"/>
    </row>
    <row r="279" spans="1:45">
      <c r="A279" s="57"/>
      <c r="B279" s="30"/>
      <c r="C279" s="30"/>
      <c r="D279" s="30"/>
      <c r="E279" s="121"/>
      <c r="F279" s="30"/>
      <c r="G279" s="30"/>
      <c r="H279" s="30"/>
      <c r="I279" s="30"/>
      <c r="J279" s="30"/>
      <c r="K279" s="69"/>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0"/>
      <c r="AJ279" s="30"/>
      <c r="AK279" s="30"/>
      <c r="AL279" s="30"/>
      <c r="AM279" s="30"/>
      <c r="AN279" s="30"/>
      <c r="AO279" s="30"/>
      <c r="AP279" s="30"/>
      <c r="AQ279" s="30"/>
      <c r="AR279" s="30"/>
      <c r="AS279" s="30"/>
    </row>
    <row r="280" spans="1:45">
      <c r="A280" s="57"/>
      <c r="B280" s="30"/>
      <c r="C280" s="30"/>
      <c r="D280" s="30"/>
      <c r="E280" s="121"/>
      <c r="F280" s="30"/>
      <c r="G280" s="30"/>
      <c r="H280" s="30"/>
      <c r="I280" s="30"/>
      <c r="J280" s="30"/>
      <c r="K280" s="69"/>
      <c r="L280" s="30"/>
      <c r="M280" s="30"/>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0"/>
      <c r="AL280" s="30"/>
      <c r="AM280" s="30"/>
      <c r="AN280" s="30"/>
      <c r="AO280" s="30"/>
      <c r="AP280" s="30"/>
      <c r="AQ280" s="30"/>
      <c r="AR280" s="30"/>
      <c r="AS280" s="30"/>
    </row>
    <row r="281" spans="1:45">
      <c r="A281" s="57"/>
      <c r="B281" s="30"/>
      <c r="C281" s="30"/>
      <c r="D281" s="30"/>
      <c r="E281" s="121"/>
      <c r="F281" s="30"/>
      <c r="G281" s="30"/>
      <c r="H281" s="30"/>
      <c r="I281" s="30"/>
      <c r="J281" s="30"/>
      <c r="K281" s="69"/>
      <c r="L281" s="30"/>
      <c r="M281" s="30"/>
      <c r="N281" s="30"/>
      <c r="O281" s="30"/>
      <c r="P281" s="30"/>
      <c r="Q281" s="30"/>
      <c r="R281" s="30"/>
      <c r="S281" s="30"/>
      <c r="T281" s="30"/>
      <c r="U281" s="30"/>
      <c r="V281" s="30"/>
      <c r="W281" s="30"/>
      <c r="X281" s="30"/>
      <c r="Y281" s="30"/>
      <c r="Z281" s="30"/>
      <c r="AA281" s="30"/>
      <c r="AB281" s="30"/>
      <c r="AC281" s="30"/>
      <c r="AD281" s="30"/>
      <c r="AE281" s="30"/>
      <c r="AF281" s="30"/>
      <c r="AG281" s="30"/>
      <c r="AH281" s="30"/>
      <c r="AI281" s="30"/>
      <c r="AJ281" s="30"/>
      <c r="AK281" s="30"/>
      <c r="AL281" s="30"/>
      <c r="AM281" s="30"/>
      <c r="AN281" s="30"/>
      <c r="AO281" s="30"/>
      <c r="AP281" s="30"/>
      <c r="AQ281" s="30"/>
      <c r="AR281" s="30"/>
      <c r="AS281" s="30"/>
    </row>
    <row r="282" spans="1:45">
      <c r="A282" s="57"/>
      <c r="B282" s="30"/>
      <c r="C282" s="30"/>
      <c r="D282" s="30"/>
      <c r="E282" s="121"/>
      <c r="F282" s="30"/>
      <c r="G282" s="30"/>
      <c r="H282" s="30"/>
      <c r="I282" s="30"/>
      <c r="J282" s="30"/>
      <c r="K282" s="69"/>
      <c r="L282" s="30"/>
      <c r="M282" s="30"/>
      <c r="N282" s="30"/>
      <c r="O282" s="30"/>
      <c r="P282" s="30"/>
      <c r="Q282" s="30"/>
      <c r="R282" s="30"/>
      <c r="S282" s="30"/>
      <c r="T282" s="30"/>
      <c r="U282" s="30"/>
      <c r="V282" s="30"/>
      <c r="W282" s="30"/>
      <c r="X282" s="30"/>
      <c r="Y282" s="30"/>
      <c r="Z282" s="30"/>
      <c r="AA282" s="30"/>
      <c r="AB282" s="30"/>
      <c r="AC282" s="30"/>
      <c r="AD282" s="30"/>
      <c r="AE282" s="30"/>
      <c r="AF282" s="30"/>
      <c r="AG282" s="30"/>
      <c r="AH282" s="30"/>
      <c r="AI282" s="30"/>
      <c r="AJ282" s="30"/>
      <c r="AK282" s="30"/>
      <c r="AL282" s="30"/>
      <c r="AM282" s="30"/>
      <c r="AN282" s="30"/>
      <c r="AO282" s="30"/>
      <c r="AP282" s="30"/>
      <c r="AQ282" s="30"/>
      <c r="AR282" s="30"/>
      <c r="AS282" s="30"/>
    </row>
    <row r="283" spans="1:45">
      <c r="A283" s="57"/>
      <c r="B283" s="30"/>
      <c r="C283" s="30"/>
      <c r="D283" s="30"/>
      <c r="E283" s="121"/>
      <c r="F283" s="30"/>
      <c r="G283" s="30"/>
      <c r="H283" s="30"/>
      <c r="I283" s="30"/>
      <c r="J283" s="30"/>
      <c r="K283" s="69"/>
      <c r="L283" s="30"/>
      <c r="M283" s="30"/>
      <c r="N283" s="30"/>
      <c r="O283" s="30"/>
      <c r="P283" s="30"/>
      <c r="Q283" s="30"/>
      <c r="R283" s="30"/>
      <c r="S283" s="30"/>
      <c r="T283" s="30"/>
      <c r="U283" s="30"/>
      <c r="V283" s="30"/>
      <c r="W283" s="30"/>
      <c r="X283" s="30"/>
      <c r="Y283" s="30"/>
      <c r="Z283" s="30"/>
      <c r="AA283" s="30"/>
      <c r="AB283" s="30"/>
      <c r="AC283" s="30"/>
      <c r="AD283" s="30"/>
      <c r="AE283" s="30"/>
      <c r="AF283" s="30"/>
      <c r="AG283" s="30"/>
      <c r="AH283" s="30"/>
      <c r="AI283" s="30"/>
      <c r="AJ283" s="30"/>
      <c r="AK283" s="30"/>
      <c r="AL283" s="30"/>
      <c r="AM283" s="30"/>
      <c r="AN283" s="30"/>
      <c r="AO283" s="30"/>
      <c r="AP283" s="30"/>
      <c r="AQ283" s="30"/>
      <c r="AR283" s="30"/>
      <c r="AS283" s="30"/>
    </row>
    <row r="284" spans="1:45">
      <c r="A284" s="57"/>
      <c r="B284" s="30"/>
      <c r="C284" s="30"/>
      <c r="D284" s="30"/>
      <c r="E284" s="121"/>
      <c r="F284" s="30"/>
      <c r="G284" s="30"/>
      <c r="H284" s="30"/>
      <c r="I284" s="30"/>
      <c r="J284" s="30"/>
      <c r="K284" s="69"/>
      <c r="L284" s="30"/>
      <c r="M284" s="30"/>
      <c r="N284" s="30"/>
      <c r="O284" s="30"/>
      <c r="P284" s="30"/>
      <c r="Q284" s="30"/>
      <c r="R284" s="30"/>
      <c r="S284" s="30"/>
      <c r="T284" s="30"/>
      <c r="U284" s="30"/>
      <c r="V284" s="30"/>
      <c r="W284" s="30"/>
      <c r="X284" s="30"/>
      <c r="Y284" s="30"/>
      <c r="Z284" s="30"/>
      <c r="AA284" s="30"/>
      <c r="AB284" s="30"/>
      <c r="AC284" s="30"/>
      <c r="AD284" s="30"/>
      <c r="AE284" s="30"/>
      <c r="AF284" s="30"/>
      <c r="AG284" s="30"/>
      <c r="AH284" s="30"/>
      <c r="AI284" s="30"/>
      <c r="AJ284" s="30"/>
      <c r="AK284" s="30"/>
      <c r="AL284" s="30"/>
      <c r="AM284" s="30"/>
      <c r="AN284" s="30"/>
      <c r="AO284" s="30"/>
      <c r="AP284" s="30"/>
      <c r="AQ284" s="30"/>
      <c r="AR284" s="30"/>
      <c r="AS284" s="30"/>
    </row>
    <row r="285" spans="1:45">
      <c r="A285" s="57"/>
      <c r="B285" s="30"/>
      <c r="C285" s="30"/>
      <c r="D285" s="30"/>
      <c r="E285" s="121"/>
      <c r="F285" s="30"/>
      <c r="G285" s="30"/>
      <c r="H285" s="30"/>
      <c r="I285" s="30"/>
      <c r="J285" s="30"/>
      <c r="K285" s="69"/>
      <c r="L285" s="30"/>
      <c r="M285" s="30"/>
      <c r="N285" s="30"/>
      <c r="O285" s="30"/>
      <c r="P285" s="30"/>
      <c r="Q285" s="30"/>
      <c r="R285" s="30"/>
      <c r="S285" s="30"/>
      <c r="T285" s="30"/>
      <c r="U285" s="30"/>
      <c r="V285" s="30"/>
      <c r="W285" s="30"/>
      <c r="X285" s="30"/>
      <c r="Y285" s="30"/>
      <c r="Z285" s="30"/>
      <c r="AA285" s="30"/>
      <c r="AB285" s="30"/>
      <c r="AC285" s="30"/>
      <c r="AD285" s="30"/>
      <c r="AE285" s="30"/>
      <c r="AF285" s="30"/>
      <c r="AG285" s="30"/>
      <c r="AH285" s="30"/>
      <c r="AI285" s="30"/>
      <c r="AJ285" s="30"/>
      <c r="AK285" s="30"/>
      <c r="AL285" s="30"/>
      <c r="AM285" s="30"/>
      <c r="AN285" s="30"/>
      <c r="AO285" s="30"/>
      <c r="AP285" s="30"/>
      <c r="AQ285" s="30"/>
      <c r="AR285" s="30"/>
      <c r="AS285" s="30"/>
    </row>
    <row r="286" spans="1:45">
      <c r="A286" s="57"/>
      <c r="B286" s="30"/>
      <c r="C286" s="30"/>
      <c r="D286" s="30"/>
      <c r="E286" s="121"/>
      <c r="F286" s="30"/>
      <c r="G286" s="30"/>
      <c r="H286" s="30"/>
      <c r="I286" s="30"/>
      <c r="J286" s="30"/>
      <c r="K286" s="69"/>
      <c r="L286" s="30"/>
      <c r="M286" s="30"/>
      <c r="N286" s="30"/>
      <c r="O286" s="30"/>
      <c r="P286" s="30"/>
      <c r="Q286" s="30"/>
      <c r="R286" s="30"/>
      <c r="S286" s="30"/>
      <c r="T286" s="30"/>
      <c r="U286" s="30"/>
      <c r="V286" s="30"/>
      <c r="W286" s="30"/>
      <c r="X286" s="30"/>
      <c r="Y286" s="30"/>
      <c r="Z286" s="30"/>
      <c r="AA286" s="30"/>
      <c r="AB286" s="30"/>
      <c r="AC286" s="30"/>
      <c r="AD286" s="30"/>
      <c r="AE286" s="30"/>
      <c r="AF286" s="30"/>
      <c r="AG286" s="30"/>
      <c r="AH286" s="30"/>
      <c r="AI286" s="30"/>
      <c r="AJ286" s="30"/>
      <c r="AK286" s="30"/>
      <c r="AL286" s="30"/>
      <c r="AM286" s="30"/>
      <c r="AN286" s="30"/>
      <c r="AO286" s="30"/>
      <c r="AP286" s="30"/>
      <c r="AQ286" s="30"/>
      <c r="AR286" s="30"/>
      <c r="AS286" s="30"/>
    </row>
    <row r="287" spans="1:45">
      <c r="A287" s="57"/>
      <c r="B287" s="30"/>
      <c r="C287" s="30"/>
      <c r="D287" s="30"/>
      <c r="E287" s="121"/>
      <c r="F287" s="30"/>
      <c r="G287" s="30"/>
      <c r="H287" s="30"/>
      <c r="I287" s="30"/>
      <c r="J287" s="30"/>
      <c r="K287" s="69"/>
      <c r="L287" s="30"/>
      <c r="M287" s="30"/>
      <c r="N287" s="30"/>
      <c r="O287" s="30"/>
      <c r="P287" s="30"/>
      <c r="Q287" s="30"/>
      <c r="R287" s="30"/>
      <c r="S287" s="30"/>
      <c r="T287" s="30"/>
      <c r="U287" s="30"/>
      <c r="V287" s="30"/>
      <c r="W287" s="30"/>
      <c r="X287" s="30"/>
      <c r="Y287" s="30"/>
      <c r="Z287" s="30"/>
      <c r="AA287" s="30"/>
      <c r="AB287" s="30"/>
      <c r="AC287" s="30"/>
      <c r="AD287" s="30"/>
      <c r="AE287" s="30"/>
      <c r="AF287" s="30"/>
      <c r="AG287" s="30"/>
      <c r="AH287" s="30"/>
      <c r="AI287" s="30"/>
      <c r="AJ287" s="30"/>
      <c r="AK287" s="30"/>
      <c r="AL287" s="30"/>
      <c r="AM287" s="30"/>
      <c r="AN287" s="30"/>
      <c r="AO287" s="30"/>
      <c r="AP287" s="30"/>
      <c r="AQ287" s="30"/>
      <c r="AR287" s="30"/>
      <c r="AS287" s="30"/>
    </row>
    <row r="288" spans="1:45">
      <c r="A288" s="57"/>
      <c r="B288" s="30"/>
      <c r="C288" s="30"/>
      <c r="D288" s="30"/>
      <c r="E288" s="121"/>
      <c r="F288" s="30"/>
      <c r="G288" s="30"/>
      <c r="H288" s="30"/>
      <c r="I288" s="30"/>
      <c r="J288" s="30"/>
      <c r="K288" s="69"/>
      <c r="L288" s="30"/>
      <c r="M288" s="30"/>
      <c r="N288" s="30"/>
      <c r="O288" s="30"/>
      <c r="P288" s="30"/>
      <c r="Q288" s="30"/>
      <c r="R288" s="30"/>
      <c r="S288" s="30"/>
      <c r="T288" s="30"/>
      <c r="U288" s="30"/>
      <c r="V288" s="30"/>
      <c r="W288" s="30"/>
      <c r="X288" s="30"/>
      <c r="Y288" s="30"/>
      <c r="Z288" s="30"/>
      <c r="AA288" s="30"/>
      <c r="AB288" s="30"/>
      <c r="AC288" s="30"/>
      <c r="AD288" s="30"/>
      <c r="AE288" s="30"/>
      <c r="AF288" s="30"/>
      <c r="AG288" s="30"/>
      <c r="AH288" s="30"/>
      <c r="AI288" s="30"/>
      <c r="AJ288" s="30"/>
      <c r="AK288" s="30"/>
      <c r="AL288" s="30"/>
      <c r="AM288" s="30"/>
      <c r="AN288" s="30"/>
      <c r="AO288" s="30"/>
      <c r="AP288" s="30"/>
      <c r="AQ288" s="30"/>
      <c r="AR288" s="30"/>
      <c r="AS288" s="30"/>
    </row>
    <row r="289" spans="1:45">
      <c r="A289" s="57"/>
      <c r="B289" s="30"/>
      <c r="C289" s="30"/>
      <c r="D289" s="30"/>
      <c r="E289" s="121"/>
      <c r="F289" s="30"/>
      <c r="G289" s="30"/>
      <c r="H289" s="30"/>
      <c r="I289" s="30"/>
      <c r="J289" s="30"/>
      <c r="K289" s="69"/>
      <c r="L289" s="30"/>
      <c r="M289" s="30"/>
      <c r="N289" s="30"/>
      <c r="O289" s="30"/>
      <c r="P289" s="30"/>
      <c r="Q289" s="30"/>
      <c r="R289" s="30"/>
      <c r="S289" s="30"/>
      <c r="T289" s="30"/>
      <c r="U289" s="30"/>
      <c r="V289" s="30"/>
      <c r="W289" s="30"/>
      <c r="X289" s="30"/>
      <c r="Y289" s="30"/>
      <c r="Z289" s="30"/>
      <c r="AA289" s="30"/>
      <c r="AB289" s="30"/>
      <c r="AC289" s="30"/>
      <c r="AD289" s="30"/>
      <c r="AE289" s="30"/>
      <c r="AF289" s="30"/>
      <c r="AG289" s="30"/>
      <c r="AH289" s="30"/>
      <c r="AI289" s="30"/>
      <c r="AJ289" s="30"/>
      <c r="AK289" s="30"/>
      <c r="AL289" s="30"/>
      <c r="AM289" s="30"/>
      <c r="AN289" s="30"/>
      <c r="AO289" s="30"/>
      <c r="AP289" s="30"/>
      <c r="AQ289" s="30"/>
      <c r="AR289" s="30"/>
      <c r="AS289" s="30"/>
    </row>
    <row r="290" spans="1:45">
      <c r="A290" s="57"/>
      <c r="B290" s="30"/>
      <c r="C290" s="30"/>
      <c r="D290" s="30"/>
      <c r="E290" s="121"/>
      <c r="F290" s="30"/>
      <c r="G290" s="30"/>
      <c r="H290" s="30"/>
      <c r="I290" s="30"/>
      <c r="J290" s="30"/>
      <c r="K290" s="69"/>
      <c r="L290" s="30"/>
      <c r="M290" s="30"/>
      <c r="N290" s="30"/>
      <c r="O290" s="30"/>
      <c r="P290" s="30"/>
      <c r="Q290" s="30"/>
      <c r="R290" s="30"/>
      <c r="S290" s="30"/>
      <c r="T290" s="30"/>
      <c r="U290" s="30"/>
      <c r="V290" s="30"/>
      <c r="W290" s="30"/>
      <c r="X290" s="30"/>
      <c r="Y290" s="30"/>
      <c r="Z290" s="30"/>
      <c r="AA290" s="30"/>
      <c r="AB290" s="30"/>
      <c r="AC290" s="30"/>
      <c r="AD290" s="30"/>
      <c r="AE290" s="30"/>
      <c r="AF290" s="30"/>
      <c r="AG290" s="30"/>
      <c r="AH290" s="30"/>
      <c r="AI290" s="30"/>
      <c r="AJ290" s="30"/>
      <c r="AK290" s="30"/>
      <c r="AL290" s="30"/>
      <c r="AM290" s="30"/>
      <c r="AN290" s="30"/>
      <c r="AO290" s="30"/>
      <c r="AP290" s="30"/>
      <c r="AQ290" s="30"/>
      <c r="AR290" s="30"/>
      <c r="AS290" s="30"/>
    </row>
    <row r="291" spans="1:45">
      <c r="A291" s="57"/>
      <c r="B291" s="30"/>
      <c r="C291" s="30"/>
      <c r="D291" s="30"/>
      <c r="E291" s="121"/>
      <c r="F291" s="30"/>
      <c r="G291" s="30"/>
      <c r="H291" s="30"/>
      <c r="I291" s="30"/>
      <c r="J291" s="30"/>
      <c r="K291" s="69"/>
      <c r="L291" s="30"/>
      <c r="M291" s="30"/>
      <c r="N291" s="30"/>
      <c r="O291" s="30"/>
      <c r="P291" s="30"/>
      <c r="Q291" s="30"/>
      <c r="R291" s="30"/>
      <c r="S291" s="30"/>
      <c r="T291" s="30"/>
      <c r="U291" s="30"/>
      <c r="V291" s="30"/>
      <c r="W291" s="30"/>
      <c r="X291" s="30"/>
      <c r="Y291" s="30"/>
      <c r="Z291" s="30"/>
      <c r="AA291" s="30"/>
      <c r="AB291" s="30"/>
      <c r="AC291" s="30"/>
      <c r="AD291" s="30"/>
      <c r="AE291" s="30"/>
      <c r="AF291" s="30"/>
      <c r="AG291" s="30"/>
      <c r="AH291" s="30"/>
      <c r="AI291" s="30"/>
      <c r="AJ291" s="30"/>
      <c r="AK291" s="30"/>
      <c r="AL291" s="30"/>
      <c r="AM291" s="30"/>
      <c r="AN291" s="30"/>
      <c r="AO291" s="30"/>
      <c r="AP291" s="30"/>
      <c r="AQ291" s="30"/>
      <c r="AR291" s="30"/>
      <c r="AS291" s="30"/>
    </row>
    <row r="292" spans="1:45">
      <c r="A292" s="57"/>
      <c r="B292" s="30"/>
      <c r="C292" s="30"/>
      <c r="D292" s="30"/>
      <c r="E292" s="121"/>
      <c r="F292" s="30"/>
      <c r="G292" s="30"/>
      <c r="H292" s="30"/>
      <c r="I292" s="30"/>
      <c r="J292" s="30"/>
      <c r="K292" s="69"/>
      <c r="L292" s="30"/>
      <c r="M292" s="30"/>
      <c r="N292" s="30"/>
      <c r="O292" s="30"/>
      <c r="P292" s="30"/>
      <c r="Q292" s="30"/>
      <c r="R292" s="30"/>
      <c r="S292" s="30"/>
      <c r="T292" s="30"/>
      <c r="U292" s="30"/>
      <c r="V292" s="30"/>
      <c r="W292" s="30"/>
      <c r="X292" s="30"/>
      <c r="Y292" s="30"/>
      <c r="Z292" s="30"/>
      <c r="AA292" s="30"/>
      <c r="AB292" s="30"/>
      <c r="AC292" s="30"/>
      <c r="AD292" s="30"/>
      <c r="AE292" s="30"/>
      <c r="AF292" s="30"/>
      <c r="AG292" s="30"/>
      <c r="AH292" s="30"/>
      <c r="AI292" s="30"/>
      <c r="AJ292" s="30"/>
      <c r="AK292" s="30"/>
      <c r="AL292" s="30"/>
      <c r="AM292" s="30"/>
      <c r="AN292" s="30"/>
      <c r="AO292" s="30"/>
      <c r="AP292" s="30"/>
      <c r="AQ292" s="30"/>
      <c r="AR292" s="30"/>
      <c r="AS292" s="30"/>
    </row>
    <row r="293" spans="1:45">
      <c r="A293" s="57"/>
      <c r="B293" s="30"/>
      <c r="C293" s="30"/>
      <c r="D293" s="30"/>
      <c r="E293" s="121"/>
      <c r="F293" s="30"/>
      <c r="G293" s="30"/>
      <c r="H293" s="30"/>
      <c r="I293" s="30"/>
      <c r="J293" s="30"/>
      <c r="K293" s="69"/>
      <c r="L293" s="30"/>
      <c r="M293" s="30"/>
      <c r="N293" s="30"/>
      <c r="O293" s="30"/>
      <c r="P293" s="30"/>
      <c r="Q293" s="30"/>
      <c r="R293" s="30"/>
      <c r="S293" s="30"/>
      <c r="T293" s="30"/>
      <c r="U293" s="30"/>
      <c r="V293" s="30"/>
      <c r="W293" s="30"/>
      <c r="X293" s="30"/>
      <c r="Y293" s="30"/>
      <c r="Z293" s="30"/>
      <c r="AA293" s="30"/>
      <c r="AB293" s="30"/>
      <c r="AC293" s="30"/>
      <c r="AD293" s="30"/>
      <c r="AE293" s="30"/>
      <c r="AF293" s="30"/>
      <c r="AG293" s="30"/>
      <c r="AH293" s="30"/>
      <c r="AI293" s="30"/>
      <c r="AJ293" s="30"/>
      <c r="AK293" s="30"/>
      <c r="AL293" s="30"/>
      <c r="AM293" s="30"/>
      <c r="AN293" s="30"/>
      <c r="AO293" s="30"/>
      <c r="AP293" s="30"/>
      <c r="AQ293" s="30"/>
      <c r="AR293" s="30"/>
      <c r="AS293" s="30"/>
    </row>
    <row r="294" spans="1:45">
      <c r="A294" s="57"/>
      <c r="B294" s="30"/>
      <c r="C294" s="30"/>
      <c r="D294" s="30"/>
      <c r="E294" s="121"/>
      <c r="F294" s="30"/>
      <c r="G294" s="30"/>
      <c r="H294" s="30"/>
      <c r="I294" s="30"/>
      <c r="J294" s="30"/>
      <c r="K294" s="69"/>
      <c r="L294" s="30"/>
      <c r="M294" s="30"/>
      <c r="N294" s="30"/>
      <c r="O294" s="30"/>
      <c r="P294" s="30"/>
      <c r="Q294" s="30"/>
      <c r="R294" s="30"/>
      <c r="S294" s="30"/>
      <c r="T294" s="30"/>
      <c r="U294" s="30"/>
      <c r="V294" s="30"/>
      <c r="W294" s="30"/>
      <c r="X294" s="30"/>
      <c r="Y294" s="30"/>
      <c r="Z294" s="30"/>
      <c r="AA294" s="30"/>
      <c r="AB294" s="30"/>
      <c r="AC294" s="30"/>
      <c r="AD294" s="30"/>
      <c r="AE294" s="30"/>
      <c r="AF294" s="30"/>
      <c r="AG294" s="30"/>
      <c r="AH294" s="30"/>
      <c r="AI294" s="30"/>
      <c r="AJ294" s="30"/>
      <c r="AK294" s="30"/>
      <c r="AL294" s="30"/>
      <c r="AM294" s="30"/>
      <c r="AN294" s="30"/>
      <c r="AO294" s="30"/>
      <c r="AP294" s="30"/>
      <c r="AQ294" s="30"/>
      <c r="AR294" s="30"/>
      <c r="AS294" s="30"/>
    </row>
    <row r="295" spans="1:45">
      <c r="A295" s="57"/>
      <c r="B295" s="30"/>
      <c r="C295" s="30"/>
      <c r="D295" s="30"/>
      <c r="E295" s="121"/>
      <c r="F295" s="30"/>
      <c r="G295" s="30"/>
      <c r="H295" s="30"/>
      <c r="I295" s="30"/>
      <c r="J295" s="30"/>
      <c r="K295" s="69"/>
      <c r="L295" s="30"/>
      <c r="M295" s="30"/>
      <c r="N295" s="30"/>
      <c r="O295" s="30"/>
      <c r="P295" s="30"/>
      <c r="Q295" s="30"/>
      <c r="R295" s="30"/>
      <c r="S295" s="30"/>
      <c r="T295" s="30"/>
      <c r="U295" s="30"/>
      <c r="V295" s="30"/>
      <c r="W295" s="30"/>
      <c r="X295" s="30"/>
      <c r="Y295" s="30"/>
      <c r="Z295" s="30"/>
      <c r="AA295" s="30"/>
      <c r="AB295" s="30"/>
      <c r="AC295" s="30"/>
      <c r="AD295" s="30"/>
      <c r="AE295" s="30"/>
      <c r="AF295" s="30"/>
      <c r="AG295" s="30"/>
      <c r="AH295" s="30"/>
      <c r="AI295" s="30"/>
      <c r="AJ295" s="30"/>
      <c r="AK295" s="30"/>
      <c r="AL295" s="30"/>
      <c r="AM295" s="30"/>
      <c r="AN295" s="30"/>
      <c r="AO295" s="30"/>
      <c r="AP295" s="30"/>
      <c r="AQ295" s="30"/>
      <c r="AR295" s="30"/>
      <c r="AS295" s="30"/>
    </row>
    <row r="296" spans="1:45">
      <c r="A296" s="57"/>
      <c r="B296" s="30"/>
      <c r="C296" s="30"/>
      <c r="D296" s="30"/>
      <c r="E296" s="121"/>
      <c r="F296" s="30"/>
      <c r="G296" s="30"/>
      <c r="H296" s="30"/>
      <c r="I296" s="30"/>
      <c r="J296" s="30"/>
      <c r="K296" s="69"/>
      <c r="L296" s="30"/>
      <c r="M296" s="30"/>
      <c r="N296" s="30"/>
      <c r="O296" s="30"/>
      <c r="P296" s="30"/>
      <c r="Q296" s="30"/>
      <c r="R296" s="30"/>
      <c r="S296" s="30"/>
      <c r="T296" s="30"/>
      <c r="U296" s="30"/>
      <c r="V296" s="30"/>
      <c r="W296" s="30"/>
      <c r="X296" s="30"/>
      <c r="Y296" s="30"/>
      <c r="Z296" s="30"/>
      <c r="AA296" s="30"/>
      <c r="AB296" s="30"/>
      <c r="AC296" s="30"/>
      <c r="AD296" s="30"/>
      <c r="AE296" s="30"/>
      <c r="AF296" s="30"/>
      <c r="AG296" s="30"/>
      <c r="AH296" s="30"/>
      <c r="AI296" s="30"/>
      <c r="AJ296" s="30"/>
      <c r="AK296" s="30"/>
      <c r="AL296" s="30"/>
      <c r="AM296" s="30"/>
      <c r="AN296" s="30"/>
      <c r="AO296" s="30"/>
      <c r="AP296" s="30"/>
      <c r="AQ296" s="30"/>
      <c r="AR296" s="30"/>
      <c r="AS296" s="30"/>
    </row>
    <row r="297" spans="1:45">
      <c r="A297" s="57"/>
      <c r="B297" s="30"/>
      <c r="C297" s="30"/>
      <c r="D297" s="30"/>
      <c r="E297" s="121"/>
      <c r="F297" s="30"/>
      <c r="G297" s="30"/>
      <c r="H297" s="30"/>
      <c r="I297" s="30"/>
      <c r="J297" s="30"/>
      <c r="K297" s="69"/>
      <c r="L297" s="30"/>
      <c r="M297" s="30"/>
      <c r="N297" s="30"/>
      <c r="O297" s="30"/>
      <c r="P297" s="30"/>
      <c r="Q297" s="30"/>
      <c r="R297" s="30"/>
      <c r="S297" s="30"/>
      <c r="T297" s="30"/>
      <c r="U297" s="30"/>
      <c r="V297" s="30"/>
      <c r="W297" s="30"/>
      <c r="X297" s="30"/>
      <c r="Y297" s="30"/>
      <c r="Z297" s="30"/>
      <c r="AA297" s="30"/>
      <c r="AB297" s="30"/>
      <c r="AC297" s="30"/>
      <c r="AD297" s="30"/>
      <c r="AE297" s="30"/>
      <c r="AF297" s="30"/>
      <c r="AG297" s="30"/>
      <c r="AH297" s="30"/>
      <c r="AI297" s="30"/>
      <c r="AJ297" s="30"/>
      <c r="AK297" s="30"/>
      <c r="AL297" s="30"/>
      <c r="AM297" s="30"/>
      <c r="AN297" s="30"/>
      <c r="AO297" s="30"/>
      <c r="AP297" s="30"/>
      <c r="AQ297" s="30"/>
      <c r="AR297" s="30"/>
      <c r="AS297" s="30"/>
    </row>
    <row r="298" spans="1:45">
      <c r="A298" s="57"/>
      <c r="B298" s="30"/>
      <c r="C298" s="30"/>
      <c r="D298" s="30"/>
      <c r="E298" s="121"/>
      <c r="F298" s="30"/>
      <c r="G298" s="30"/>
      <c r="H298" s="30"/>
      <c r="I298" s="30"/>
      <c r="J298" s="30"/>
      <c r="K298" s="69"/>
      <c r="L298" s="30"/>
      <c r="M298" s="30"/>
      <c r="N298" s="30"/>
      <c r="O298" s="30"/>
      <c r="P298" s="30"/>
      <c r="Q298" s="30"/>
      <c r="R298" s="30"/>
      <c r="S298" s="30"/>
      <c r="T298" s="30"/>
      <c r="U298" s="30"/>
      <c r="V298" s="30"/>
      <c r="W298" s="30"/>
      <c r="X298" s="30"/>
      <c r="Y298" s="30"/>
      <c r="Z298" s="30"/>
      <c r="AA298" s="30"/>
      <c r="AB298" s="30"/>
      <c r="AC298" s="30"/>
      <c r="AD298" s="30"/>
      <c r="AE298" s="30"/>
      <c r="AF298" s="30"/>
      <c r="AG298" s="30"/>
      <c r="AH298" s="30"/>
      <c r="AI298" s="30"/>
      <c r="AJ298" s="30"/>
      <c r="AK298" s="30"/>
      <c r="AL298" s="30"/>
      <c r="AM298" s="30"/>
      <c r="AN298" s="30"/>
      <c r="AO298" s="30"/>
      <c r="AP298" s="30"/>
      <c r="AQ298" s="30"/>
      <c r="AR298" s="30"/>
      <c r="AS298" s="30"/>
    </row>
    <row r="299" spans="1:45">
      <c r="A299" s="57"/>
      <c r="B299" s="30"/>
      <c r="C299" s="30"/>
      <c r="D299" s="30"/>
      <c r="E299" s="121"/>
      <c r="F299" s="30"/>
      <c r="G299" s="30"/>
      <c r="H299" s="30"/>
      <c r="I299" s="30"/>
      <c r="J299" s="30"/>
      <c r="K299" s="69"/>
      <c r="L299" s="30"/>
      <c r="M299" s="30"/>
      <c r="N299" s="30"/>
      <c r="O299" s="30"/>
      <c r="P299" s="30"/>
      <c r="Q299" s="30"/>
      <c r="R299" s="30"/>
      <c r="S299" s="30"/>
      <c r="T299" s="30"/>
      <c r="U299" s="30"/>
      <c r="V299" s="30"/>
      <c r="W299" s="30"/>
      <c r="X299" s="30"/>
      <c r="Y299" s="30"/>
      <c r="Z299" s="30"/>
      <c r="AA299" s="30"/>
      <c r="AB299" s="30"/>
      <c r="AC299" s="30"/>
      <c r="AD299" s="30"/>
      <c r="AE299" s="30"/>
      <c r="AF299" s="30"/>
      <c r="AG299" s="30"/>
      <c r="AH299" s="30"/>
      <c r="AI299" s="30"/>
      <c r="AJ299" s="30"/>
      <c r="AK299" s="30"/>
      <c r="AL299" s="30"/>
      <c r="AM299" s="30"/>
      <c r="AN299" s="30"/>
      <c r="AO299" s="30"/>
      <c r="AP299" s="30"/>
      <c r="AQ299" s="30"/>
      <c r="AR299" s="30"/>
      <c r="AS299" s="30"/>
    </row>
  </sheetData>
  <protectedRanges>
    <protectedRange sqref="B21:C31" name="Actividad 4_4_1"/>
    <protectedRange sqref="K33:L37 B33:D37 F33:I37" name="Actividad 5_4_1"/>
    <protectedRange sqref="D15 B15:C19" name="Actividad 1_4_1"/>
    <protectedRange sqref="H30:K30 K31 H31:I31" name="Actividad 4_2_1_1"/>
    <protectedRange sqref="I19:J19 K18:K19 I15:J17 H24:I24 K24:K29 J31 J33:J37 H18:I18 I21:J23 I25:J29" name="Actividad 1_2_1_1"/>
    <protectedRange sqref="K39:L39" name="Actividad 17_2_1_1"/>
    <protectedRange sqref="M38:N38" name="Actividad 16_3_1_1"/>
    <protectedRange sqref="M20" name="Actividad 2_3_1_1"/>
    <protectedRange sqref="L30:L31 M31:M37" name="Actividad 4_3_1_1"/>
    <protectedRange sqref="M30" name="Actividad 3_3_1_1"/>
    <protectedRange sqref="L18:L19 L24:L29" name="Actividad 1_3_1_1"/>
    <protectedRange sqref="H2:J3 L8 H4:H8 J4:J8 I4:I7" name="logo_2_1"/>
    <protectedRange sqref="A10:M10" name="nombre institucion_2_1"/>
    <protectedRange sqref="K15:K17 K21:K23" name="Actividad 1_2_1"/>
  </protectedRanges>
  <mergeCells count="41">
    <mergeCell ref="L12:L13"/>
    <mergeCell ref="E47:F47"/>
    <mergeCell ref="A14:L14"/>
    <mergeCell ref="A20:L20"/>
    <mergeCell ref="H38:K38"/>
    <mergeCell ref="E41:G41"/>
    <mergeCell ref="A32:L32"/>
    <mergeCell ref="E42:F42"/>
    <mergeCell ref="E43:F43"/>
    <mergeCell ref="E44:F44"/>
    <mergeCell ref="E45:F45"/>
    <mergeCell ref="E46:F46"/>
    <mergeCell ref="A1:O1"/>
    <mergeCell ref="A2:L2"/>
    <mergeCell ref="A3:L3"/>
    <mergeCell ref="A4:L4"/>
    <mergeCell ref="A5:L5"/>
    <mergeCell ref="N7:Q7"/>
    <mergeCell ref="A8:D8"/>
    <mergeCell ref="E8:H8"/>
    <mergeCell ref="I8:K8"/>
    <mergeCell ref="A9:D9"/>
    <mergeCell ref="E9:H9"/>
    <mergeCell ref="I9:K9"/>
    <mergeCell ref="A7:L7"/>
    <mergeCell ref="P10:Q10"/>
    <mergeCell ref="A11:G11"/>
    <mergeCell ref="H11:J11"/>
    <mergeCell ref="K11:L11"/>
    <mergeCell ref="A12:A13"/>
    <mergeCell ref="B12:B13"/>
    <mergeCell ref="C12:C13"/>
    <mergeCell ref="D12:D13"/>
    <mergeCell ref="E12:E13"/>
    <mergeCell ref="F12:F13"/>
    <mergeCell ref="A10:M10"/>
    <mergeCell ref="G12:G13"/>
    <mergeCell ref="H12:H13"/>
    <mergeCell ref="I12:I13"/>
    <mergeCell ref="J12:J13"/>
    <mergeCell ref="K12:K13"/>
  </mergeCells>
  <conditionalFormatting sqref="K30">
    <cfRule type="expression" dxfId="62" priority="54" stopIfTrue="1">
      <formula>K30="NC"</formula>
    </cfRule>
    <cfRule type="expression" dxfId="61" priority="55" stopIfTrue="1">
      <formula>K30="PE"</formula>
    </cfRule>
    <cfRule type="expression" dxfId="60" priority="56" stopIfTrue="1">
      <formula>K30="PA"</formula>
    </cfRule>
    <cfRule type="expression" dxfId="59" priority="57" stopIfTrue="1">
      <formula>K30="C"</formula>
    </cfRule>
  </conditionalFormatting>
  <conditionalFormatting sqref="K31">
    <cfRule type="expression" dxfId="58" priority="50" stopIfTrue="1">
      <formula>K31="NC"</formula>
    </cfRule>
    <cfRule type="expression" dxfId="57" priority="51" stopIfTrue="1">
      <formula>K31="PE"</formula>
    </cfRule>
    <cfRule type="expression" dxfId="56" priority="52" stopIfTrue="1">
      <formula>K31="PA"</formula>
    </cfRule>
    <cfRule type="expression" dxfId="55" priority="53" stopIfTrue="1">
      <formula>K31="C"</formula>
    </cfRule>
  </conditionalFormatting>
  <conditionalFormatting sqref="H1 H6">
    <cfRule type="containsText" dxfId="54" priority="46" operator="containsText" text="Sin empezar">
      <formula>NOT(ISERROR(SEARCH("Sin empezar",H1)))</formula>
    </cfRule>
    <cfRule type="containsText" dxfId="53" priority="47" stopIfTrue="1" operator="containsText" text="En progreso">
      <formula>NOT(ISERROR(SEARCH("En progreso",H1)))</formula>
    </cfRule>
    <cfRule type="containsText" dxfId="52" priority="48" stopIfTrue="1" operator="containsText" text="Completado">
      <formula>NOT(ISERROR(SEARCH("Completado",H1)))</formula>
    </cfRule>
    <cfRule type="iconSet" priority="49">
      <iconSet iconSet="3Symbols2">
        <cfvo type="percent" val="0"/>
        <cfvo type="percent" val="33"/>
        <cfvo type="percent" val="67"/>
      </iconSet>
    </cfRule>
  </conditionalFormatting>
  <conditionalFormatting sqref="K30:K31 K18:K19 K33:K37">
    <cfRule type="containsText" dxfId="51" priority="45" operator="containsText" text="Cumplido">
      <formula>NOT(ISERROR(SEARCH("Cumplido",K18)))</formula>
    </cfRule>
  </conditionalFormatting>
  <conditionalFormatting sqref="K30:K31 K18:K19 K33:K37">
    <cfRule type="containsText" dxfId="50" priority="41" operator="containsText" text="No Aplic">
      <formula>NOT(ISERROR(SEARCH("No Aplic",K18)))</formula>
    </cfRule>
    <cfRule type="containsText" dxfId="49" priority="42" operator="containsText" text="No Cumplido">
      <formula>NOT(ISERROR(SEARCH("No Cumplido",K18)))</formula>
    </cfRule>
    <cfRule type="containsText" dxfId="48" priority="43" operator="containsText" text="Pendiente">
      <formula>NOT(ISERROR(SEARCH("Pendiente",K18)))</formula>
    </cfRule>
    <cfRule type="containsText" dxfId="47" priority="44" operator="containsText" text="Parcial">
      <formula>NOT(ISERROR(SEARCH("Parcial",K18)))</formula>
    </cfRule>
  </conditionalFormatting>
  <conditionalFormatting sqref="K15:K17">
    <cfRule type="containsText" dxfId="46" priority="31" operator="containsText" text="Cumplido">
      <formula>NOT(ISERROR(SEARCH("Cumplido",K15)))</formula>
    </cfRule>
  </conditionalFormatting>
  <conditionalFormatting sqref="K15:K17">
    <cfRule type="containsText" dxfId="45" priority="27" operator="containsText" text="No Aplic">
      <formula>NOT(ISERROR(SEARCH("No Aplic",K15)))</formula>
    </cfRule>
    <cfRule type="containsText" dxfId="44" priority="28" operator="containsText" text="No Cumplido">
      <formula>NOT(ISERROR(SEARCH("No Cumplido",K15)))</formula>
    </cfRule>
    <cfRule type="containsText" dxfId="43" priority="29" operator="containsText" text="Pendiente">
      <formula>NOT(ISERROR(SEARCH("Pendiente",K15)))</formula>
    </cfRule>
    <cfRule type="containsText" dxfId="42" priority="30" operator="containsText" text="Parcial">
      <formula>NOT(ISERROR(SEARCH("Parcial",K15)))</formula>
    </cfRule>
  </conditionalFormatting>
  <conditionalFormatting sqref="K15:K16 K21">
    <cfRule type="expression" dxfId="41" priority="66" stopIfTrue="1">
      <formula>K15:K19="NC"</formula>
    </cfRule>
    <cfRule type="expression" dxfId="40" priority="67" stopIfTrue="1">
      <formula>K15:K19="PE"</formula>
    </cfRule>
    <cfRule type="expression" dxfId="39" priority="68" stopIfTrue="1">
      <formula>K15:K19="PA"</formula>
    </cfRule>
    <cfRule type="expression" dxfId="38" priority="69" stopIfTrue="1">
      <formula>K15:K19="C"</formula>
    </cfRule>
  </conditionalFormatting>
  <conditionalFormatting sqref="K18">
    <cfRule type="expression" dxfId="37" priority="78" stopIfTrue="1">
      <formula>K18:K20="NC"</formula>
    </cfRule>
    <cfRule type="expression" dxfId="36" priority="79" stopIfTrue="1">
      <formula>K18:K20="PE"</formula>
    </cfRule>
    <cfRule type="expression" dxfId="35" priority="80" stopIfTrue="1">
      <formula>K18:K20="PA"</formula>
    </cfRule>
    <cfRule type="expression" dxfId="34" priority="81" stopIfTrue="1">
      <formula>K18:K20="C"</formula>
    </cfRule>
  </conditionalFormatting>
  <conditionalFormatting sqref="K17 K29">
    <cfRule type="expression" dxfId="33" priority="82" stopIfTrue="1">
      <formula>K17:K20="NC"</formula>
    </cfRule>
    <cfRule type="expression" dxfId="32" priority="83" stopIfTrue="1">
      <formula>K17:K20="PE"</formula>
    </cfRule>
    <cfRule type="expression" dxfId="31" priority="84" stopIfTrue="1">
      <formula>K17:K20="PA"</formula>
    </cfRule>
    <cfRule type="expression" dxfId="30" priority="85" stopIfTrue="1">
      <formula>K17:K20="C"</formula>
    </cfRule>
  </conditionalFormatting>
  <conditionalFormatting sqref="K19">
    <cfRule type="expression" dxfId="29" priority="86" stopIfTrue="1">
      <formula>K19:K31="NC"</formula>
    </cfRule>
    <cfRule type="expression" dxfId="28" priority="87" stopIfTrue="1">
      <formula>K19:K31="PE"</formula>
    </cfRule>
    <cfRule type="expression" dxfId="27" priority="88" stopIfTrue="1">
      <formula>K19:K31="PA"</formula>
    </cfRule>
    <cfRule type="expression" dxfId="26" priority="89" stopIfTrue="1">
      <formula>K19:K31="C"</formula>
    </cfRule>
  </conditionalFormatting>
  <conditionalFormatting sqref="K24:K29">
    <cfRule type="containsText" dxfId="25" priority="10" operator="containsText" text="Cumplido">
      <formula>NOT(ISERROR(SEARCH("Cumplido",K24)))</formula>
    </cfRule>
  </conditionalFormatting>
  <conditionalFormatting sqref="K24:K29">
    <cfRule type="containsText" dxfId="24" priority="6" operator="containsText" text="No Aplic">
      <formula>NOT(ISERROR(SEARCH("No Aplic",K24)))</formula>
    </cfRule>
    <cfRule type="containsText" dxfId="23" priority="7" operator="containsText" text="No Cumplido">
      <formula>NOT(ISERROR(SEARCH("No Cumplido",K24)))</formula>
    </cfRule>
    <cfRule type="containsText" dxfId="22" priority="8" operator="containsText" text="Pendiente">
      <formula>NOT(ISERROR(SEARCH("Pendiente",K24)))</formula>
    </cfRule>
    <cfRule type="containsText" dxfId="21" priority="9" operator="containsText" text="Parcial">
      <formula>NOT(ISERROR(SEARCH("Parcial",K24)))</formula>
    </cfRule>
  </conditionalFormatting>
  <conditionalFormatting sqref="K21:K23">
    <cfRule type="containsText" dxfId="20" priority="5" operator="containsText" text="Cumplido">
      <formula>NOT(ISERROR(SEARCH("Cumplido",K21)))</formula>
    </cfRule>
  </conditionalFormatting>
  <conditionalFormatting sqref="K21:K23">
    <cfRule type="containsText" dxfId="19" priority="1" operator="containsText" text="No Aplic">
      <formula>NOT(ISERROR(SEARCH("No Aplic",K21)))</formula>
    </cfRule>
    <cfRule type="containsText" dxfId="18" priority="2" operator="containsText" text="No Cumplido">
      <formula>NOT(ISERROR(SEARCH("No Cumplido",K21)))</formula>
    </cfRule>
    <cfRule type="containsText" dxfId="17" priority="3" operator="containsText" text="Pendiente">
      <formula>NOT(ISERROR(SEARCH("Pendiente",K21)))</formula>
    </cfRule>
    <cfRule type="containsText" dxfId="16" priority="4" operator="containsText" text="Parcial">
      <formula>NOT(ISERROR(SEARCH("Parcial",K21)))</formula>
    </cfRule>
  </conditionalFormatting>
  <conditionalFormatting sqref="K24:K27">
    <cfRule type="expression" dxfId="15" priority="15" stopIfTrue="1">
      <formula>K24:K30="NC"</formula>
    </cfRule>
    <cfRule type="expression" dxfId="14" priority="16" stopIfTrue="1">
      <formula>K24:K30="PE"</formula>
    </cfRule>
    <cfRule type="expression" dxfId="13" priority="17" stopIfTrue="1">
      <formula>K24:K30="PA"</formula>
    </cfRule>
    <cfRule type="expression" dxfId="12" priority="18" stopIfTrue="1">
      <formula>K24:K30="C"</formula>
    </cfRule>
  </conditionalFormatting>
  <conditionalFormatting sqref="K23">
    <cfRule type="expression" dxfId="11" priority="19" stopIfTrue="1">
      <formula>K23:K30="NC"</formula>
    </cfRule>
    <cfRule type="expression" dxfId="10" priority="20" stopIfTrue="1">
      <formula>K23:K30="PE"</formula>
    </cfRule>
    <cfRule type="expression" dxfId="9" priority="21" stopIfTrue="1">
      <formula>K23:K30="PA"</formula>
    </cfRule>
    <cfRule type="expression" dxfId="8" priority="22" stopIfTrue="1">
      <formula>K23:K30="C"</formula>
    </cfRule>
  </conditionalFormatting>
  <conditionalFormatting sqref="K22">
    <cfRule type="expression" dxfId="7" priority="94" stopIfTrue="1">
      <formula>K22:K30="NC"</formula>
    </cfRule>
    <cfRule type="expression" dxfId="6" priority="95" stopIfTrue="1">
      <formula>K22:K30="PE"</formula>
    </cfRule>
    <cfRule type="expression" dxfId="5" priority="96" stopIfTrue="1">
      <formula>K22:K30="PA"</formula>
    </cfRule>
    <cfRule type="expression" dxfId="4" priority="97" stopIfTrue="1">
      <formula>K22:K30="C"</formula>
    </cfRule>
  </conditionalFormatting>
  <conditionalFormatting sqref="K28">
    <cfRule type="expression" dxfId="3" priority="102" stopIfTrue="1">
      <formula>K28:K37="NC"</formula>
    </cfRule>
    <cfRule type="expression" dxfId="2" priority="103" stopIfTrue="1">
      <formula>K28:K37="PE"</formula>
    </cfRule>
    <cfRule type="expression" dxfId="1" priority="104" stopIfTrue="1">
      <formula>K28:K37="PA"</formula>
    </cfRule>
    <cfRule type="expression" dxfId="0" priority="105" stopIfTrue="1">
      <formula>K28:K37="C"</formula>
    </cfRule>
  </conditionalFormatting>
  <dataValidations count="3">
    <dataValidation type="list" allowBlank="1" showInputMessage="1" showErrorMessage="1" sqref="M20 M30:M37" xr:uid="{00000000-0002-0000-0000-000000000000}">
      <formula1>#REF!</formula1>
    </dataValidation>
    <dataValidation type="list" allowBlank="1" showInputMessage="1" showErrorMessage="1" sqref="K15:K19 K21:K31 K33:K37" xr:uid="{00000000-0002-0000-0000-000001000000}">
      <formula1>$O$8:$O$12</formula1>
    </dataValidation>
    <dataValidation type="list" allowBlank="1" showInputMessage="1" showErrorMessage="1" sqref="E15:E19 E21:E31 E33:E37" xr:uid="{00000000-0002-0000-0000-000002000000}">
      <formula1>$B$48:$B$50</formula1>
    </dataValidation>
  </dataValidations>
  <pageMargins left="0.7" right="0.7" top="0.75" bottom="0.75" header="0.3" footer="0.3"/>
  <pageSetup scale="23" orientation="portrait" r:id="rId1"/>
  <colBreaks count="1" manualBreakCount="1">
    <brk id="12"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21f6eca7-5735-413b-8254-34c6c943bea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0434B04FBE653419AD9D590FD803A30" ma:contentTypeVersion="13" ma:contentTypeDescription="Crear nuevo documento." ma:contentTypeScope="" ma:versionID="34722958e20ff77bfbaf0f4017b28d1e">
  <xsd:schema xmlns:xsd="http://www.w3.org/2001/XMLSchema" xmlns:xs="http://www.w3.org/2001/XMLSchema" xmlns:p="http://schemas.microsoft.com/office/2006/metadata/properties" xmlns:ns2="21f6eca7-5735-413b-8254-34c6c943beaf" xmlns:ns3="20f9ed88-f62d-4087-b2f5-4f25ee1a9b23" targetNamespace="http://schemas.microsoft.com/office/2006/metadata/properties" ma:root="true" ma:fieldsID="b39c524f3f7098e217b72788c730aa1f" ns2:_="" ns3:_="">
    <xsd:import namespace="21f6eca7-5735-413b-8254-34c6c943beaf"/>
    <xsd:import namespace="20f9ed88-f62d-4087-b2f5-4f25ee1a9b2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f6eca7-5735-413b-8254-34c6c943be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Estado de aprobación" ma:internalName="Estado_x0020_de_x0020_aprobaci_x00f3_n">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f9ed88-f62d-4087-b2f5-4f25ee1a9b2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7E2071-2236-40CA-BB54-384EE1EB2C3E}">
  <ds:schemaRefs>
    <ds:schemaRef ds:uri="http://purl.org/dc/elements/1.1/"/>
    <ds:schemaRef ds:uri="http://schemas.microsoft.com/office/infopath/2007/PartnerControls"/>
    <ds:schemaRef ds:uri="http://schemas.microsoft.com/office/2006/documentManagement/types"/>
    <ds:schemaRef ds:uri="21f6eca7-5735-413b-8254-34c6c943beaf"/>
    <ds:schemaRef ds:uri="http://www.w3.org/XML/1998/namespace"/>
    <ds:schemaRef ds:uri="http://purl.org/dc/terms/"/>
    <ds:schemaRef ds:uri="http://schemas.openxmlformats.org/package/2006/metadata/core-properties"/>
    <ds:schemaRef ds:uri="20f9ed88-f62d-4087-b2f5-4f25ee1a9b2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432A5B23-9288-44C4-9FFC-72E65C4228B7}">
  <ds:schemaRefs>
    <ds:schemaRef ds:uri="http://schemas.microsoft.com/sharepoint/v3/contenttype/forms"/>
  </ds:schemaRefs>
</ds:datastoreItem>
</file>

<file path=customXml/itemProps3.xml><?xml version="1.0" encoding="utf-8"?>
<ds:datastoreItem xmlns:ds="http://schemas.openxmlformats.org/officeDocument/2006/customXml" ds:itemID="{76FB34CA-6F37-4ABE-9235-4575FA7948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f6eca7-5735-413b-8254-34c6c943beaf"/>
    <ds:schemaRef ds:uri="20f9ed88-f62d-4087-b2f5-4f25ee1a9b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Evaluaciones CEP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Nelson A. Perez Ubiera</dc:creator>
  <cp:keywords/>
  <dc:description/>
  <cp:lastModifiedBy>Wendy R. Lopez Tapia</cp:lastModifiedBy>
  <cp:revision/>
  <dcterms:created xsi:type="dcterms:W3CDTF">2021-05-25T16:52:48Z</dcterms:created>
  <dcterms:modified xsi:type="dcterms:W3CDTF">2021-07-26T17:31:37Z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0x01010030434B04FBE653419AD9D590FD803A30</vt:lpwstr>
  </property>
</Properties>
</file>