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fonpercloud.sharepoint.com/sites/DPD/Documentos compartidos/PRESUPUESTO 2023/"/>
    </mc:Choice>
  </mc:AlternateContent>
  <xr:revisionPtr revIDLastSave="0" documentId="8_{3D8FC9F6-6CB3-40EA-944B-F54827D508D9}" xr6:coauthVersionLast="47" xr6:coauthVersionMax="47" xr10:uidLastSave="{00000000-0000-0000-0000-000000000000}"/>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 l="1"/>
  <c r="J29" i="1" l="1"/>
  <c r="I29" i="1"/>
  <c r="I25" i="1"/>
  <c r="C25" i="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<sst xmlns="http://schemas.openxmlformats.org/spreadsheetml/2006/main" count="76" uniqueCount="76">
  <si>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</si>
  <si>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</si>
  <si>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</si>
  <si>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</si>
  <si>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</si>
  <si>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</si>
  <si>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</si>
  <si>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</si>
  <si>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</si>
  <si>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</si>
  <si>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</si>
  <si>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</si>
  <si>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</si>
  <si>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</si>
  <si>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</si>
  <si>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</si>
  <si>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</si>
  <si>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</si>
  <si>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</si>
  <si>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</si>
  <si>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</si>
  <si>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</si>
  <si>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</si>
  <si>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</si>
  <si>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</si>
  <si>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</si>
  <si>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</si>
  <si>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</si>
  <si>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</si>
  <si>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</si>
  <si>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</si>
  <si>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</si>
  <si>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</si>
  <si>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</si>
  <si>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</si>
  <si>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</si>
  <si>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</si>
  <si>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</si>
  <si>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</si>
  <si>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</si>
  <si>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</si>
  <si>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</si>
  <si>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</si>
  <si>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</si>
  <si>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</si>
  <si>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</si>
  <si>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</si>
  <si>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</si>
  <si>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</si>
  <si>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</si>
  <si>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</si>
  <si>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</si>
  <si>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</si>
  <si>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</si>
  <si>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</si>
  <si>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</si>
  <si>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</si>
  <si>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</si>
  <si>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</si>
  <si>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Lineamientos para la Ejecución Presupuestaria 2023 del Fondo Patrimonial de las Empresas Reformadas</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</si>
  <si>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</si>
  <si>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</si>
  <si>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</si>
  <si>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Terminación y entrega del 63% de los proyectos de desarrollo en ejecución.</t>
  </si>
  <si>
    <t>Comunidades de escasos recursos.</t>
  </si>
  <si>
    <t>6483-Población recibe los beneficios de los proyectos de desarrollo ejecutados.</t>
  </si>
  <si>
    <t>Porcentaje de proyectos terminados y entregados.</t>
  </si>
  <si>
    <t>6483 – Población recibe los beneficios de los proyectos de desarrollo ejecutados.</t>
  </si>
  <si>
    <t>Construcción de Panaderías Reposterías.
Construcción de Viviendas Económicas.
Construcción de Funerarias Municipales.
Construcción de Destacamentos Policiales.</t>
  </si>
  <si>
    <t>No aplica</t>
  </si>
  <si>
    <t>Aída Pardilla Martínez</t>
  </si>
  <si>
    <t>Encargada Planificación y Desarrollo</t>
  </si>
  <si>
    <t xml:space="preserve">  Programación Trimestral</t>
  </si>
  <si>
    <t>Ejecución Trimestral</t>
  </si>
  <si>
    <t>Informe Trimestral de Metas Físicas-Financieras Julio-Septiembre 2023</t>
  </si>
  <si>
    <t>Para el año 2023 se programó la terminación y entrega del 63% del total de proyectos en ejcución y una programación anual financiera de RD$105,000,000. Para el cuarto trimestre 2023 se programó la terminación y entrega de 5 proyectos de construcción. Fueron terminados 5 proyectos: 1 destacamento policial,  3 panaderías y 1 centro de confección textil. La ejecución financiera  fue de RD$33,258,312 lo que significó un 83.15% de la programación de la meta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</si>
</sst>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0"/>
      <name val="Arial"/>
      <family val="2"/>
    </font>
    <font>
      <i/>
      <sz val="10"/>
      <name val="Calibri"/>
      <family val="2"/>
      <scheme val="minor"/>
    </font>
    <font>
      <i/>
      <sz val="11"/>
      <name val="Calibri"/>
      <family val="2"/>
      <scheme val="minor"/>
    </font>
    <font>
      <sz val="11"/>
      <color theme="1"/>
      <name val="Calibri"/>
      <family val="2"/>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3" fontId="23" fillId="0" borderId="22" xfId="1" applyFont="1" applyFill="1" applyBorder="1" applyAlignment="1">
      <alignment horizontal="left"/>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9" fontId="16"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6" fontId="16" fillId="7" borderId="25" xfId="0"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readingOrder="1"/>
      <protection locked="0"/>
    </xf>
    <xf numFmtId="164" fontId="27" fillId="0" borderId="12" xfId="0" applyNumberFormat="1" applyFont="1" applyBorder="1" applyAlignment="1">
      <alignment horizontal="center" vertical="center" wrapText="1"/>
    </xf>
    <xf numFmtId="49" fontId="24" fillId="0" borderId="19" xfId="0" quotePrefix="1" applyNumberFormat="1" applyFont="1" applyBorder="1" applyAlignment="1" applyProtection="1">
      <alignment horizontal="left" vertical="center" wrapText="1"/>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0" fillId="0" borderId="22" xfId="0" applyFont="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26" fillId="0" borderId="27" xfId="1" applyNumberFormat="1" applyFont="1" applyFill="1" applyBorder="1" applyAlignment="1" applyProtection="1">
      <alignment horizontal="center" vertical="center" wrapText="1" readingOrder="1"/>
      <protection locked="0"/>
    </xf>
    <xf numFmtId="39" fontId="26"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5" fillId="0" borderId="0" xfId="0" applyFont="1" applyAlignment="1" applyProtection="1">
      <alignment horizontal="left" vertical="center"/>
      <protection locked="0"/>
    </xf>
    <xf numFmtId="0" fontId="25" fillId="0" borderId="18" xfId="0" applyFont="1" applyBorder="1" applyAlignment="1" applyProtection="1">
      <alignment horizontal="left" vertical="center"/>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39" fontId="11" fillId="0" borderId="28" xfId="1"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4"/>
    <tableColumn id="10" xr3:uid="{0CC70C83-E52A-4C45-B592-E7B7ECCF1AD3}" name="Financiera_x000a_(D)" dataDxfId="3"/>
    <tableColumn id="5" xr3:uid="{C2FDA61C-9281-4FCB-A3FE-246521A85EA0}" name="Física _x000a_(E)" dataDxfId="2"/>
    <tableColumn id="6" xr3:uid="{B07D8104-8103-4848-A228-6FBAE528EF68}" name="Financiera _x000a_ (F)" dataDxfId="0"/>
    <tableColumn id="7" xr3:uid="{F97ACE16-1124-4543-AD0A-CBAA1878A36A}" name="Física _x000a_(%)_x000a_ G=E/C" dataDxfId="1" dataCellStyle="Porcentaje">
      <calculatedColumnFormula>Tabla1[[#This Row],[Física 
(E)]]/Tabla1[[#This Row],[Física
(C)]]</calculatedColumnFormula>
    </tableColumn>
    <tableColumn id="8" xr3:uid="{CAB2F777-24BA-4EFC-82F9-153B93171D9B}" name="Financiero _x000a_(%) _x000a_H=F/D" dataDxfId="5">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zoomScaleNormal="100" zoomScaleSheetLayoutView="100" workbookViewId="0">
      <selection activeCell="B44" sqref="B44"/>
    </sheetView>
  </sheetViews>
  <sheetFormatPr baseColWidth="10" defaultRowHeight="14.4" x14ac:dyDescent="0.3"/>
  <cols>
    <col min="1" max="1" width="23" style="7" customWidth="1"/>
    <col min="2" max="2" width="19.88671875" style="7" bestFit="1" customWidth="1"/>
    <col min="3" max="10" width="12.6640625" style="7" customWidth="1"/>
    <col min="11" max="11" width="11.44140625" style="7"/>
  </cols>
  <sheetData>
    <row r="1" spans="1:11" ht="21.6" thickBot="1" x14ac:dyDescent="0.35">
      <c r="A1" s="14"/>
      <c r="B1" s="53" t="s">
        <v>74</v>
      </c>
      <c r="C1" s="54"/>
      <c r="D1" s="54"/>
      <c r="E1" s="54"/>
      <c r="F1" s="54"/>
      <c r="G1" s="54"/>
      <c r="H1" s="54"/>
      <c r="I1" s="54"/>
      <c r="J1" s="55"/>
      <c r="K1" s="1"/>
    </row>
    <row r="2" spans="1:11" ht="21.6" thickBot="1" x14ac:dyDescent="0.35">
      <c r="A2" s="15"/>
      <c r="B2" s="56" t="s">
        <v>0</v>
      </c>
      <c r="C2" s="57"/>
      <c r="D2" s="56" t="s">
        <v>1</v>
      </c>
      <c r="E2" s="57"/>
      <c r="F2" s="57"/>
      <c r="G2" s="57"/>
      <c r="H2" s="58"/>
      <c r="I2" s="2" t="s">
        <v>2</v>
      </c>
      <c r="J2" s="3" t="s">
        <v>3</v>
      </c>
      <c r="K2" s="1"/>
    </row>
    <row r="3" spans="1:11" ht="21.6" thickBot="1" x14ac:dyDescent="0.35">
      <c r="A3" s="16"/>
      <c r="B3" s="59"/>
      <c r="C3" s="60"/>
      <c r="D3" s="59" t="s">
        <v>59</v>
      </c>
      <c r="E3" s="60"/>
      <c r="F3" s="60"/>
      <c r="G3" s="60"/>
      <c r="H3" s="61"/>
      <c r="I3" s="30">
        <v>45216</v>
      </c>
      <c r="J3" s="4">
        <v>0</v>
      </c>
      <c r="K3" s="1"/>
    </row>
    <row r="4" spans="1:11" x14ac:dyDescent="0.3">
      <c r="A4" s="62"/>
      <c r="B4" s="63"/>
      <c r="C4" s="63"/>
      <c r="D4" s="64"/>
      <c r="E4" s="64"/>
      <c r="F4" s="64"/>
      <c r="G4" s="64"/>
      <c r="H4" s="64"/>
      <c r="I4" s="63"/>
      <c r="J4" s="65"/>
      <c r="K4" s="1"/>
    </row>
    <row r="5" spans="1:11" ht="3" customHeight="1" x14ac:dyDescent="0.3">
      <c r="A5" s="47"/>
      <c r="B5" s="48"/>
      <c r="C5" s="48"/>
      <c r="D5" s="48"/>
      <c r="E5" s="48"/>
      <c r="F5" s="48"/>
      <c r="G5" s="48"/>
      <c r="H5" s="48"/>
      <c r="I5" s="48"/>
      <c r="J5" s="49"/>
      <c r="K5" s="1"/>
    </row>
    <row r="6" spans="1:11" ht="15.6" x14ac:dyDescent="0.3">
      <c r="A6" s="40" t="s">
        <v>4</v>
      </c>
      <c r="B6" s="41"/>
      <c r="C6" s="41"/>
      <c r="D6" s="41"/>
      <c r="E6" s="41"/>
      <c r="F6" s="41"/>
      <c r="G6" s="41"/>
      <c r="H6" s="41"/>
      <c r="I6" s="41"/>
      <c r="J6" s="42"/>
      <c r="K6" s="1"/>
    </row>
    <row r="7" spans="1:11" ht="15.6" x14ac:dyDescent="0.3">
      <c r="A7" s="50" t="s">
        <v>5</v>
      </c>
      <c r="B7" s="51"/>
      <c r="C7" s="51"/>
      <c r="D7" s="51"/>
      <c r="E7" s="51"/>
      <c r="F7" s="51"/>
      <c r="G7" s="51"/>
      <c r="H7" s="51"/>
      <c r="I7" s="51"/>
      <c r="J7" s="52"/>
      <c r="K7" s="1"/>
    </row>
    <row r="8" spans="1:11" x14ac:dyDescent="0.3">
      <c r="A8" s="5" t="s">
        <v>6</v>
      </c>
      <c r="B8" s="31" t="s">
        <v>51</v>
      </c>
      <c r="C8" s="32"/>
      <c r="D8" s="32"/>
      <c r="E8" s="32"/>
      <c r="F8" s="32"/>
      <c r="G8" s="32"/>
      <c r="H8" s="32"/>
      <c r="I8" s="32"/>
      <c r="J8" s="33"/>
      <c r="K8" s="1"/>
    </row>
    <row r="9" spans="1:11" x14ac:dyDescent="0.3">
      <c r="A9" s="17" t="s">
        <v>36</v>
      </c>
      <c r="B9" s="44" t="s">
        <v>60</v>
      </c>
      <c r="C9" s="45"/>
      <c r="D9" s="45"/>
      <c r="E9" s="45"/>
      <c r="F9" s="45"/>
      <c r="G9" s="45"/>
      <c r="H9" s="45"/>
      <c r="I9" s="45"/>
      <c r="J9" s="46"/>
      <c r="K9" s="1"/>
    </row>
    <row r="10" spans="1:11" x14ac:dyDescent="0.3">
      <c r="A10" s="17" t="s">
        <v>37</v>
      </c>
      <c r="B10" s="44" t="s">
        <v>52</v>
      </c>
      <c r="C10" s="45"/>
      <c r="D10" s="45"/>
      <c r="E10" s="45"/>
      <c r="F10" s="45"/>
      <c r="G10" s="45"/>
      <c r="H10" s="45"/>
      <c r="I10" s="45"/>
      <c r="J10" s="46"/>
      <c r="K10" s="1"/>
    </row>
    <row r="11" spans="1:11" ht="30.75" customHeight="1" x14ac:dyDescent="0.3">
      <c r="A11" s="5" t="s">
        <v>7</v>
      </c>
      <c r="B11" s="34" t="s">
        <v>53</v>
      </c>
      <c r="C11" s="35"/>
      <c r="D11" s="35"/>
      <c r="E11" s="35"/>
      <c r="F11" s="35"/>
      <c r="G11" s="35"/>
      <c r="H11" s="35"/>
      <c r="I11" s="35"/>
      <c r="J11" s="36"/>
    </row>
    <row r="12" spans="1:11" ht="42.75" customHeight="1" x14ac:dyDescent="0.3">
      <c r="A12" s="5" t="s">
        <v>8</v>
      </c>
      <c r="B12" s="37" t="s">
        <v>54</v>
      </c>
      <c r="C12" s="38"/>
      <c r="D12" s="38"/>
      <c r="E12" s="38"/>
      <c r="F12" s="38"/>
      <c r="G12" s="38"/>
      <c r="H12" s="38"/>
      <c r="I12" s="38"/>
      <c r="J12" s="39"/>
    </row>
    <row r="13" spans="1:11" ht="15.6" x14ac:dyDescent="0.3">
      <c r="A13" s="40" t="s">
        <v>9</v>
      </c>
      <c r="B13" s="41"/>
      <c r="C13" s="41"/>
      <c r="D13" s="41"/>
      <c r="E13" s="41"/>
      <c r="F13" s="41"/>
      <c r="G13" s="41"/>
      <c r="H13" s="41"/>
      <c r="I13" s="41"/>
      <c r="J13" s="42"/>
    </row>
    <row r="14" spans="1:11" ht="40.950000000000003" customHeight="1" x14ac:dyDescent="0.3">
      <c r="A14" s="5" t="s">
        <v>10</v>
      </c>
      <c r="B14" s="25">
        <v>2</v>
      </c>
      <c r="C14" s="43" t="s">
        <v>58</v>
      </c>
      <c r="D14" s="43"/>
      <c r="E14" s="43"/>
      <c r="F14" s="43"/>
      <c r="G14" s="43"/>
      <c r="H14" s="43"/>
      <c r="I14" s="43"/>
      <c r="J14" s="43"/>
    </row>
    <row r="15" spans="1:11" ht="26.25" customHeight="1" x14ac:dyDescent="0.3">
      <c r="A15" s="5" t="s">
        <v>11</v>
      </c>
      <c r="B15" s="26">
        <v>2.2999999999999998</v>
      </c>
      <c r="C15" s="43" t="s">
        <v>55</v>
      </c>
      <c r="D15" s="43"/>
      <c r="E15" s="43"/>
      <c r="F15" s="43"/>
      <c r="G15" s="43"/>
      <c r="H15" s="43"/>
      <c r="I15" s="43"/>
      <c r="J15" s="43"/>
    </row>
    <row r="16" spans="1:11" ht="31.5" customHeight="1" x14ac:dyDescent="0.3">
      <c r="A16" s="5" t="s">
        <v>12</v>
      </c>
      <c r="B16" s="8" t="s">
        <v>57</v>
      </c>
      <c r="C16" s="43" t="s">
        <v>56</v>
      </c>
      <c r="D16" s="43"/>
      <c r="E16" s="43"/>
      <c r="F16" s="43"/>
      <c r="G16" s="43"/>
      <c r="H16" s="43"/>
      <c r="I16" s="43"/>
      <c r="J16" s="43"/>
    </row>
    <row r="17" spans="1:11" ht="15.6" x14ac:dyDescent="0.3">
      <c r="A17" s="40" t="s">
        <v>13</v>
      </c>
      <c r="B17" s="41"/>
      <c r="C17" s="41"/>
      <c r="D17" s="41"/>
      <c r="E17" s="41"/>
      <c r="F17" s="41"/>
      <c r="G17" s="41"/>
      <c r="H17" s="41"/>
      <c r="I17" s="41"/>
      <c r="J17" s="42"/>
    </row>
    <row r="18" spans="1:11" ht="29.25" customHeight="1" x14ac:dyDescent="0.3">
      <c r="A18" s="5" t="s">
        <v>14</v>
      </c>
      <c r="B18" s="38" t="s">
        <v>61</v>
      </c>
      <c r="C18" s="38"/>
      <c r="D18" s="38"/>
      <c r="E18" s="38"/>
      <c r="F18" s="38"/>
      <c r="G18" s="38"/>
      <c r="H18" s="38"/>
      <c r="I18" s="38"/>
      <c r="J18" s="39"/>
    </row>
    <row r="19" spans="1:11" ht="88.95" customHeight="1" x14ac:dyDescent="0.3">
      <c r="A19" s="9" t="s">
        <v>15</v>
      </c>
      <c r="B19" s="38" t="s">
        <v>62</v>
      </c>
      <c r="C19" s="38"/>
      <c r="D19" s="38"/>
      <c r="E19" s="38"/>
      <c r="F19" s="38"/>
      <c r="G19" s="38"/>
      <c r="H19" s="38"/>
      <c r="I19" s="38"/>
      <c r="J19" s="39"/>
    </row>
    <row r="20" spans="1:11" ht="34.5" customHeight="1" x14ac:dyDescent="0.3">
      <c r="A20" s="9" t="s">
        <v>16</v>
      </c>
      <c r="B20" s="38" t="s">
        <v>64</v>
      </c>
      <c r="C20" s="38"/>
      <c r="D20" s="38"/>
      <c r="E20" s="38"/>
      <c r="F20" s="38"/>
      <c r="G20" s="38"/>
      <c r="H20" s="38"/>
      <c r="I20" s="38"/>
      <c r="J20" s="39"/>
    </row>
    <row r="21" spans="1:11" ht="35.25" customHeight="1" x14ac:dyDescent="0.3">
      <c r="A21" s="9" t="s">
        <v>38</v>
      </c>
      <c r="B21" s="38" t="s">
        <v>63</v>
      </c>
      <c r="C21" s="38"/>
      <c r="D21" s="38"/>
      <c r="E21" s="38"/>
      <c r="F21" s="38"/>
      <c r="G21" s="38"/>
      <c r="H21" s="38"/>
      <c r="I21" s="38"/>
      <c r="J21" s="39"/>
      <c r="K21" s="1"/>
    </row>
    <row r="22" spans="1:11" ht="15.6" x14ac:dyDescent="0.3">
      <c r="A22" s="40" t="s">
        <v>17</v>
      </c>
      <c r="B22" s="41"/>
      <c r="C22" s="41"/>
      <c r="D22" s="41"/>
      <c r="E22" s="41"/>
      <c r="F22" s="41"/>
      <c r="G22" s="41"/>
      <c r="H22" s="41"/>
      <c r="I22" s="41"/>
      <c r="J22" s="42"/>
    </row>
    <row r="23" spans="1:11" ht="15.6" x14ac:dyDescent="0.3">
      <c r="A23" s="50" t="s">
        <v>18</v>
      </c>
      <c r="B23" s="51"/>
      <c r="C23" s="51"/>
      <c r="D23" s="51"/>
      <c r="E23" s="51"/>
      <c r="F23" s="51"/>
      <c r="G23" s="51"/>
      <c r="H23" s="51"/>
      <c r="I23" s="51"/>
      <c r="J23" s="52"/>
      <c r="K23" s="1"/>
    </row>
    <row r="24" spans="1:11" ht="15" customHeight="1" x14ac:dyDescent="0.3">
      <c r="A24" s="79" t="s">
        <v>19</v>
      </c>
      <c r="B24" s="80"/>
      <c r="C24" s="81" t="s">
        <v>20</v>
      </c>
      <c r="D24" s="83"/>
      <c r="E24" s="83"/>
      <c r="F24" s="83" t="s">
        <v>21</v>
      </c>
      <c r="G24" s="83"/>
      <c r="H24" s="80"/>
      <c r="I24" s="81" t="s">
        <v>22</v>
      </c>
      <c r="J24" s="82"/>
    </row>
    <row r="25" spans="1:11" x14ac:dyDescent="0.3">
      <c r="A25" s="68">
        <v>2977000000</v>
      </c>
      <c r="B25" s="69"/>
      <c r="C25" s="77">
        <f>(A25-F25)</f>
        <v>531204160.57999992</v>
      </c>
      <c r="D25" s="78"/>
      <c r="E25" s="28"/>
      <c r="F25" s="77">
        <v>2445795839.4200001</v>
      </c>
      <c r="G25" s="93"/>
      <c r="H25" s="28"/>
      <c r="I25" s="70">
        <f>(F25/A25)</f>
        <v>0.82156393665435001</v>
      </c>
      <c r="J25" s="71"/>
    </row>
    <row r="26" spans="1:11" ht="15.6" x14ac:dyDescent="0.3">
      <c r="A26" s="50" t="s">
        <v>23</v>
      </c>
      <c r="B26" s="51"/>
      <c r="C26" s="51"/>
      <c r="D26" s="51"/>
      <c r="E26" s="51"/>
      <c r="F26" s="51"/>
      <c r="G26" s="51"/>
      <c r="H26" s="51"/>
      <c r="I26" s="51"/>
      <c r="J26" s="52"/>
      <c r="K26" s="1"/>
    </row>
    <row r="27" spans="1:11" x14ac:dyDescent="0.3">
      <c r="A27" s="6"/>
      <c r="B27"/>
      <c r="C27" s="72" t="s">
        <v>24</v>
      </c>
      <c r="D27" s="73"/>
      <c r="E27" s="72" t="s">
        <v>72</v>
      </c>
      <c r="F27" s="73"/>
      <c r="G27" s="72" t="s">
        <v>73</v>
      </c>
      <c r="H27" s="72"/>
      <c r="I27" s="72" t="s">
        <v>25</v>
      </c>
      <c r="J27" s="74"/>
    </row>
    <row r="28" spans="1:11" ht="41.4" x14ac:dyDescent="0.3">
      <c r="A28" s="10" t="s">
        <v>26</v>
      </c>
      <c r="B28" s="11" t="s">
        <v>27</v>
      </c>
      <c r="C28" s="11" t="s">
        <v>39</v>
      </c>
      <c r="D28" s="11" t="s">
        <v>40</v>
      </c>
      <c r="E28" s="11" t="s">
        <v>42</v>
      </c>
      <c r="F28" s="11" t="s">
        <v>43</v>
      </c>
      <c r="G28" s="11" t="s">
        <v>44</v>
      </c>
      <c r="H28" s="11" t="s">
        <v>45</v>
      </c>
      <c r="I28" s="11" t="s">
        <v>46</v>
      </c>
      <c r="J28" s="12" t="s">
        <v>47</v>
      </c>
    </row>
    <row r="29" spans="1:11" ht="45" customHeight="1" x14ac:dyDescent="0.3">
      <c r="A29" s="21" t="s">
        <v>65</v>
      </c>
      <c r="B29" s="22" t="s">
        <v>66</v>
      </c>
      <c r="C29" s="23">
        <v>0.63</v>
      </c>
      <c r="D29" s="29">
        <v>105000000</v>
      </c>
      <c r="E29" s="23">
        <v>0.32</v>
      </c>
      <c r="F29" s="29">
        <v>20000000</v>
      </c>
      <c r="G29" s="23">
        <v>0.32</v>
      </c>
      <c r="H29" s="29">
        <v>14617310.52</v>
      </c>
      <c r="I29" s="23">
        <f>Tabla1[[#This Row],[Física 
(E)]]/Tabla1[[#This Row],[Física
(C)]]</f>
        <v>1</v>
      </c>
      <c r="J29" s="27">
        <f>Tabla1[[#This Row],[Financiera 
 (F)]]/Tabla1[[#This Row],[Financiera
(D)]]</f>
        <v>0.73086552599999999</v>
      </c>
    </row>
    <row r="30" spans="1:11" ht="15.6" x14ac:dyDescent="0.3">
      <c r="A30" s="40" t="s">
        <v>28</v>
      </c>
      <c r="B30" s="41"/>
      <c r="C30" s="41"/>
      <c r="D30" s="41"/>
      <c r="E30" s="41"/>
      <c r="F30" s="41"/>
      <c r="G30" s="41"/>
      <c r="H30" s="41"/>
      <c r="I30" s="41"/>
      <c r="J30" s="42"/>
    </row>
    <row r="31" spans="1:11" ht="15.6" x14ac:dyDescent="0.3">
      <c r="A31" s="50" t="s">
        <v>29</v>
      </c>
      <c r="B31" s="51"/>
      <c r="C31" s="51"/>
      <c r="D31" s="51"/>
      <c r="E31" s="51"/>
      <c r="F31" s="51"/>
      <c r="G31" s="51"/>
      <c r="H31" s="51"/>
      <c r="I31" s="51"/>
      <c r="J31" s="52"/>
      <c r="K31" s="1"/>
    </row>
    <row r="32" spans="1:11" ht="26.4" customHeight="1" x14ac:dyDescent="0.3">
      <c r="A32" s="13" t="s">
        <v>30</v>
      </c>
      <c r="B32" s="66" t="s">
        <v>67</v>
      </c>
      <c r="C32" s="66"/>
      <c r="D32" s="66"/>
      <c r="E32" s="66"/>
      <c r="F32" s="66"/>
      <c r="G32" s="66"/>
      <c r="H32" s="66"/>
      <c r="I32" s="66"/>
      <c r="J32" s="67"/>
    </row>
    <row r="33" spans="1:11" ht="64.2" customHeight="1" x14ac:dyDescent="0.3">
      <c r="A33" s="13" t="s">
        <v>31</v>
      </c>
      <c r="B33" s="66" t="s">
        <v>68</v>
      </c>
      <c r="C33" s="75"/>
      <c r="D33" s="75"/>
      <c r="E33" s="75"/>
      <c r="F33" s="75"/>
      <c r="G33" s="75"/>
      <c r="H33" s="75"/>
      <c r="I33" s="75"/>
      <c r="J33" s="76"/>
    </row>
    <row r="34" spans="1:11" ht="63" customHeight="1" x14ac:dyDescent="0.3">
      <c r="A34" s="13" t="s">
        <v>32</v>
      </c>
      <c r="B34" s="66" t="s">
        <v>75</v>
      </c>
      <c r="C34" s="66"/>
      <c r="D34" s="66"/>
      <c r="E34" s="66"/>
      <c r="F34" s="66"/>
      <c r="G34" s="66"/>
      <c r="H34" s="66"/>
      <c r="I34" s="66"/>
      <c r="J34" s="67"/>
    </row>
    <row r="35" spans="1:11" ht="26.4" customHeight="1" x14ac:dyDescent="0.3">
      <c r="A35" s="13" t="s">
        <v>33</v>
      </c>
      <c r="B35" s="38"/>
      <c r="C35" s="38"/>
      <c r="D35" s="38"/>
      <c r="E35" s="38"/>
      <c r="F35" s="38"/>
      <c r="G35" s="38"/>
      <c r="H35" s="38"/>
      <c r="I35" s="38"/>
      <c r="J35" s="39"/>
    </row>
    <row r="36" spans="1:11" ht="15.6" x14ac:dyDescent="0.3">
      <c r="A36" s="40" t="s">
        <v>34</v>
      </c>
      <c r="B36" s="41"/>
      <c r="C36" s="41"/>
      <c r="D36" s="41"/>
      <c r="E36" s="41"/>
      <c r="F36" s="41"/>
      <c r="G36" s="41"/>
      <c r="H36" s="41"/>
      <c r="I36" s="41"/>
      <c r="J36" s="42"/>
    </row>
    <row r="37" spans="1:11" ht="15.6" x14ac:dyDescent="0.3">
      <c r="A37" s="86" t="s">
        <v>35</v>
      </c>
      <c r="B37" s="87"/>
      <c r="C37" s="87"/>
      <c r="D37" s="87"/>
      <c r="E37" s="87"/>
      <c r="F37" s="87"/>
      <c r="G37" s="87"/>
      <c r="H37" s="87"/>
      <c r="I37" s="87"/>
      <c r="J37" s="88"/>
      <c r="K37" s="1"/>
    </row>
    <row r="38" spans="1:11" ht="17.399999999999999" customHeight="1" x14ac:dyDescent="0.3">
      <c r="A38" s="89" t="s">
        <v>69</v>
      </c>
      <c r="B38" s="90"/>
      <c r="C38" s="90"/>
      <c r="D38" s="90"/>
      <c r="E38" s="90"/>
      <c r="F38" s="90"/>
      <c r="G38" s="90"/>
      <c r="H38" s="90"/>
      <c r="I38" s="90"/>
      <c r="J38" s="91"/>
    </row>
    <row r="39" spans="1:11" ht="6" customHeight="1" x14ac:dyDescent="0.3">
      <c r="A39" s="18"/>
      <c r="B39" s="18"/>
      <c r="C39" s="18"/>
      <c r="D39" s="18"/>
      <c r="E39" s="18"/>
      <c r="F39" s="18"/>
      <c r="G39" s="18"/>
      <c r="H39" s="18"/>
      <c r="I39" s="18"/>
      <c r="J39" s="18"/>
    </row>
    <row r="40" spans="1:11" ht="15" customHeight="1" x14ac:dyDescent="0.3">
      <c r="A40" s="92" t="s">
        <v>41</v>
      </c>
      <c r="B40" s="92"/>
      <c r="C40" s="92"/>
      <c r="D40" s="92"/>
      <c r="E40" s="92"/>
      <c r="F40" s="92"/>
      <c r="G40" s="92"/>
      <c r="H40" s="92"/>
      <c r="I40" s="92"/>
      <c r="J40" s="92"/>
    </row>
    <row r="41" spans="1:11" ht="25.2" customHeight="1" x14ac:dyDescent="0.3">
      <c r="G41" s="84"/>
      <c r="H41" s="84"/>
      <c r="I41" s="84"/>
      <c r="J41" s="84"/>
    </row>
    <row r="42" spans="1:11" x14ac:dyDescent="0.3">
      <c r="A42" s="19" t="s">
        <v>48</v>
      </c>
      <c r="B42" s="20">
        <v>2977000000</v>
      </c>
    </row>
    <row r="43" spans="1:11" ht="15" thickBot="1" x14ac:dyDescent="0.35">
      <c r="A43" s="19" t="s">
        <v>49</v>
      </c>
      <c r="B43" s="20">
        <v>2977000000</v>
      </c>
      <c r="G43" s="24"/>
      <c r="H43" s="24"/>
      <c r="I43" s="24"/>
      <c r="J43" s="24"/>
    </row>
    <row r="44" spans="1:11" x14ac:dyDescent="0.3">
      <c r="A44" s="19" t="s">
        <v>50</v>
      </c>
      <c r="B44" s="20">
        <f>(F25)</f>
        <v>2445795839.4200001</v>
      </c>
      <c r="G44" s="85" t="s">
        <v>70</v>
      </c>
      <c r="H44" s="85"/>
      <c r="I44" s="85"/>
      <c r="J44" s="85"/>
    </row>
    <row r="45" spans="1:11" x14ac:dyDescent="0.3">
      <c r="G45" s="85" t="s">
        <v>71</v>
      </c>
      <c r="H45" s="85"/>
      <c r="I45" s="85"/>
      <c r="J45" s="85"/>
    </row>
  </sheetData>
  <mergeCells count="51">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B32:J32"/>
    <mergeCell ref="B34:J34"/>
    <mergeCell ref="B35:J35"/>
    <mergeCell ref="A25:B25"/>
    <mergeCell ref="I25:J25"/>
    <mergeCell ref="A26:J26"/>
    <mergeCell ref="C27:D27"/>
    <mergeCell ref="G27:H27"/>
    <mergeCell ref="I27:J27"/>
    <mergeCell ref="E27:F27"/>
    <mergeCell ref="B33:J33"/>
    <mergeCell ref="F25:G25"/>
    <mergeCell ref="C25:D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5" ma:contentTypeDescription="Crear nuevo documento." ma:contentTypeScope="" ma:versionID="f78ff1a2317ce33f37d0b498204b659a">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0eeba74c678fb30e8932b1c609ab8e8d"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A113DE-67C0-4202-B8CD-57590B18EE98}"/>
</file>

<file path=customXml/itemProps2.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12344AA6-B66C-4888-BB87-CDC2A63DE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Pardilla</cp:lastModifiedBy>
  <cp:lastPrinted>2023-10-18T15:29:55Z</cp:lastPrinted>
  <dcterms:created xsi:type="dcterms:W3CDTF">2021-03-22T15:50:10Z</dcterms:created>
  <dcterms:modified xsi:type="dcterms:W3CDTF">2023-10-20T16:11:51Z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0x0101004F7C486651223D478240D97B45CD0A8D</vt:lpwstr>
  </property>
  <property fmtid="{D5CDD505-2E9C-101B-9397-08002B2CF9AE}" pid="3" name="MediaServiceImageTags">
    <vt:lpwstr/>
  </property>
</Properties>
</file>