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ymejia_fonper_gov_do/Documents/Escritorio/RECURSOS HUMANOS 2021/NÓMINAS/NÓMINA PARA EL PORTAL DE TRANSPARENCIA/SEPTIEMBRE 2021/"/>
    </mc:Choice>
  </mc:AlternateContent>
  <xr:revisionPtr revIDLastSave="0" documentId="8_{85A783CC-B194-42EA-9B9C-58714207F7DA}" xr6:coauthVersionLast="47" xr6:coauthVersionMax="47" xr10:uidLastSave="{00000000-0000-0000-0000-000000000000}"/>
  <bookViews>
    <workbookView xWindow="-120" yWindow="-120" windowWidth="29040" windowHeight="15840" xr2:uid="{C72DFCEF-045D-4E71-8786-BDD8414E011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1" l="1"/>
  <c r="K14" i="1"/>
  <c r="J14" i="1"/>
  <c r="M13" i="1"/>
  <c r="M14" i="1" s="1"/>
  <c r="L13" i="1"/>
  <c r="L14" i="1" s="1"/>
  <c r="K13" i="1"/>
  <c r="J13" i="1"/>
  <c r="I13" i="1"/>
  <c r="I14" i="1" s="1"/>
  <c r="H13" i="1"/>
  <c r="H14" i="1" s="1"/>
  <c r="G13" i="1"/>
  <c r="G14" i="1" s="1"/>
  <c r="F13" i="1"/>
  <c r="F14" i="1" s="1"/>
  <c r="L12" i="1"/>
</calcChain>
</file>

<file path=xl/sharedStrings.xml><?xml version="1.0" encoding="utf-8"?>
<sst xmlns="http://schemas.openxmlformats.org/spreadsheetml/2006/main" count="21" uniqueCount="21">
  <si>
    <t>FONDO PATRIMONIAL DE LAS EMPRESAS REFORMADAS</t>
  </si>
  <si>
    <t>NÓMINA COLABORADORES EN PROCESO DE PENSIÓN SEPTIEMBRE AÑO 2021</t>
  </si>
  <si>
    <t>Nombre</t>
  </si>
  <si>
    <t>Fecha de Ingreso</t>
  </si>
  <si>
    <t>Cargo</t>
  </si>
  <si>
    <t>Estatus</t>
  </si>
  <si>
    <t>Sueldo Bruto RD$</t>
  </si>
  <si>
    <t>ISR RD$</t>
  </si>
  <si>
    <t>AFP RD$</t>
  </si>
  <si>
    <t>Seguro Familiar Salud SFS RD$</t>
  </si>
  <si>
    <t>Per-cápita RD$</t>
  </si>
  <si>
    <t>Aportes extraordinarios de AFP RD$</t>
  </si>
  <si>
    <t>Otros Descuentos</t>
  </si>
  <si>
    <t>Total Descuentos RD$</t>
  </si>
  <si>
    <t>Sueldo Neto RD$</t>
  </si>
  <si>
    <t>DEPARTAMENTO JURÍDICO</t>
  </si>
  <si>
    <t>FABIÁN CABRERA FEBRILLET</t>
  </si>
  <si>
    <t>ABOGADO</t>
  </si>
  <si>
    <t xml:space="preserve">EN PROCESO DE PENSIÓN </t>
  </si>
  <si>
    <t xml:space="preserve">Total por departamento 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</si>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</sst>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14" fontId="2" fillId="0" borderId="12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43" fontId="4" fillId="0" borderId="10" xfId="1" applyFont="1" applyFill="1" applyBorder="1" applyAlignment="1">
      <alignment horizontal="right"/>
    </xf>
    <xf numFmtId="43" fontId="2" fillId="0" borderId="0" xfId="0" applyNumberFormat="1" applyFont="1"/>
    <xf numFmtId="43" fontId="2" fillId="0" borderId="10" xfId="1" applyFont="1" applyFill="1" applyBorder="1"/>
    <xf numFmtId="4" fontId="2" fillId="0" borderId="10" xfId="0" applyNumberFormat="1" applyFont="1" applyBorder="1"/>
    <xf numFmtId="0" fontId="5" fillId="3" borderId="2" xfId="0" applyFont="1" applyFill="1" applyBorder="1" applyAlignment="1">
      <alignment horizontal="center"/>
    </xf>
    <xf numFmtId="43" fontId="3" fillId="3" borderId="14" xfId="1" applyFont="1" applyFill="1" applyBorder="1" applyAlignment="1">
      <alignment horizontal="right"/>
    </xf>
    <xf numFmtId="43" fontId="3" fillId="3" borderId="15" xfId="1" applyFont="1" applyFill="1" applyBorder="1" applyAlignment="1">
      <alignment horizontal="right"/>
    </xf>
    <xf numFmtId="43" fontId="3" fillId="3" borderId="16" xfId="1" applyFont="1" applyFill="1" applyBorder="1" applyAlignment="1">
      <alignment horizontal="right"/>
    </xf>
    <xf numFmtId="0" fontId="5" fillId="3" borderId="1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43" fontId="5" fillId="3" borderId="14" xfId="0" applyNumberFormat="1" applyFont="1" applyFill="1" applyBorder="1"/>
    <xf numFmtId="43" fontId="5" fillId="3" borderId="17" xfId="1" applyFont="1" applyFill="1" applyBorder="1" applyAlignment="1"/>
    <xf numFmtId="43" fontId="5" fillId="3" borderId="18" xfId="1" applyFont="1" applyFill="1" applyBorder="1" applyAlignment="1"/>
    <xf numFmtId="0" fontId="5" fillId="0" borderId="0" xfId="0" applyFont="1" applyAlignment="1">
      <alignment horizontal="center"/>
    </xf>
    <xf numFmtId="43" fontId="5" fillId="0" borderId="0" xfId="0" applyNumberFormat="1" applyFont="1"/>
    <xf numFmtId="43" fontId="5" fillId="0" borderId="0" xfId="1" applyFont="1" applyFill="1" applyBorder="1" applyAlignment="1"/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3" fontId="5" fillId="0" borderId="0" xfId="1" applyFont="1" applyAlignment="1"/>
    <xf numFmtId="0" fontId="2" fillId="0" borderId="0" xfId="0" applyFont="1"/>
    <xf numFmtId="0" fontId="4" fillId="0" borderId="0" xfId="0" applyFont="1" applyAlignment="1">
      <alignment horizontal="center"/>
    </xf>
    <xf numFmtId="43" fontId="2" fillId="0" borderId="0" xfId="1" applyFont="1"/>
    <xf numFmtId="0" fontId="5" fillId="0" borderId="0" xfId="0" applyFont="1"/>
    <xf numFmtId="43" fontId="5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540544</xdr:colOff>
      <xdr:row>0</xdr:row>
      <xdr:rowOff>28575</xdr:rowOff>
    </xdr:from>
    <xdr:to>
      <xdr:col>7</xdr:col>
      <xdr:colOff>818130</xdr:colOff>
      <xdr:row>5</xdr:row>
      <xdr:rowOff>63866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F36052-60D1-43CB-8310-971261095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0019" y="28575"/>
          <a:ext cx="4097111" cy="987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EA839-910C-4630-8933-A0C46A295B83}">
  <dimension ref="A1:N27"/>
  <sheetViews>
    <sheetView tabSelected="1" workbookViewId="0">
      <selection activeCell="L25" sqref="L25"/>
    </sheetView>
  </sheetViews>
  <sheetFormatPr baseColWidth="10" defaultColWidth="11.42578125" defaultRowHeight="15" x14ac:dyDescent="0.25"/>
  <cols>
    <col min="1" max="1" width="5.42578125" style="39" customWidth="1"/>
    <col min="2" max="2" width="31.7109375" customWidth="1"/>
    <col min="3" max="3" width="19.42578125" hidden="1" customWidth="1"/>
    <col min="4" max="4" width="14.140625" customWidth="1"/>
    <col min="5" max="5" width="30.7109375" customWidth="1"/>
    <col min="6" max="8" width="13.28515625" customWidth="1"/>
    <col min="9" max="9" width="17" bestFit="1" customWidth="1"/>
    <col min="10" max="10" width="11.28515625" hidden="1" customWidth="1"/>
    <col min="11" max="11" width="16.5703125" hidden="1" customWidth="1"/>
    <col min="12" max="12" width="14" customWidth="1"/>
    <col min="13" max="13" width="13.85546875" customWidth="1"/>
    <col min="14" max="14" width="13.5703125" customWidth="1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0.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3.25" customHeight="1" x14ac:dyDescent="0.25">
      <c r="A7" s="3" t="s">
        <v>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</row>
    <row r="8" spans="1:14" ht="15.75" customHeight="1" x14ac:dyDescent="0.25">
      <c r="A8" s="6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14" ht="9.75" customHeight="1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</row>
    <row r="10" spans="1:14" ht="45" x14ac:dyDescent="0.25">
      <c r="A10" s="12" t="s">
        <v>2</v>
      </c>
      <c r="B10" s="12"/>
      <c r="C10" s="13" t="s">
        <v>3</v>
      </c>
      <c r="D10" s="13" t="s">
        <v>4</v>
      </c>
      <c r="E10" s="13" t="s">
        <v>5</v>
      </c>
      <c r="F10" s="14" t="s">
        <v>6</v>
      </c>
      <c r="G10" s="14" t="s">
        <v>7</v>
      </c>
      <c r="H10" s="13" t="s">
        <v>8</v>
      </c>
      <c r="I10" s="14" t="s">
        <v>9</v>
      </c>
      <c r="J10" s="14" t="s">
        <v>10</v>
      </c>
      <c r="K10" s="14" t="s">
        <v>11</v>
      </c>
      <c r="L10" s="14" t="s">
        <v>12</v>
      </c>
      <c r="M10" s="14" t="s">
        <v>13</v>
      </c>
      <c r="N10" s="14" t="s">
        <v>14</v>
      </c>
    </row>
    <row r="11" spans="1:14" x14ac:dyDescent="0.25">
      <c r="A11" s="15" t="s">
        <v>15</v>
      </c>
      <c r="B11" s="16"/>
      <c r="C11" s="16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18"/>
    </row>
    <row r="12" spans="1:14" ht="15.75" thickBot="1" x14ac:dyDescent="0.3">
      <c r="A12" s="19">
        <v>1</v>
      </c>
      <c r="B12" s="20" t="s">
        <v>16</v>
      </c>
      <c r="C12" s="21">
        <v>42767</v>
      </c>
      <c r="D12" s="22" t="s">
        <v>17</v>
      </c>
      <c r="E12" s="22" t="s">
        <v>18</v>
      </c>
      <c r="F12" s="23">
        <v>55000</v>
      </c>
      <c r="G12" s="24">
        <v>-2559.6799999999998</v>
      </c>
      <c r="H12" s="24">
        <v>-1578.5</v>
      </c>
      <c r="I12" s="24">
        <v>-1672</v>
      </c>
      <c r="J12" s="25">
        <v>0</v>
      </c>
      <c r="K12" s="25">
        <v>0</v>
      </c>
      <c r="L12" s="25">
        <f>I12+H12+J12+K12</f>
        <v>-3250.5</v>
      </c>
      <c r="M12" s="24">
        <v>-5810.18</v>
      </c>
      <c r="N12" s="26">
        <v>49189.82</v>
      </c>
    </row>
    <row r="13" spans="1:14" ht="15.75" thickBot="1" x14ac:dyDescent="0.3">
      <c r="A13" s="27" t="s">
        <v>19</v>
      </c>
      <c r="B13" s="27"/>
      <c r="C13" s="27"/>
      <c r="D13" s="27"/>
      <c r="E13" s="27"/>
      <c r="F13" s="28">
        <f>SUM(F12)</f>
        <v>55000</v>
      </c>
      <c r="G13" s="29">
        <f>SUM(G12)</f>
        <v>-2559.6799999999998</v>
      </c>
      <c r="H13" s="29">
        <f>SUM(H12)</f>
        <v>-1578.5</v>
      </c>
      <c r="I13" s="29">
        <f t="shared" ref="I13:M13" si="0">SUM(I12)</f>
        <v>-1672</v>
      </c>
      <c r="J13" s="29">
        <f t="shared" si="0"/>
        <v>0</v>
      </c>
      <c r="K13" s="29">
        <f t="shared" si="0"/>
        <v>0</v>
      </c>
      <c r="L13" s="29">
        <f>SUM(L12)</f>
        <v>-3250.5</v>
      </c>
      <c r="M13" s="29">
        <f t="shared" si="0"/>
        <v>-5810.18</v>
      </c>
      <c r="N13" s="30">
        <v>49189.82</v>
      </c>
    </row>
    <row r="14" spans="1:14" ht="15.75" thickBot="1" x14ac:dyDescent="0.3">
      <c r="A14" s="31" t="s">
        <v>20</v>
      </c>
      <c r="B14" s="31"/>
      <c r="C14" s="31"/>
      <c r="D14" s="31"/>
      <c r="E14" s="32"/>
      <c r="F14" s="33">
        <f>SUM(F13)</f>
        <v>55000</v>
      </c>
      <c r="G14" s="34">
        <f>SUM(G13)</f>
        <v>-2559.6799999999998</v>
      </c>
      <c r="H14" s="34">
        <f>H13</f>
        <v>-1578.5</v>
      </c>
      <c r="I14" s="34">
        <f>I13</f>
        <v>-1672</v>
      </c>
      <c r="J14" s="34" t="e">
        <f>#REF!+J12+#REF!</f>
        <v>#REF!</v>
      </c>
      <c r="K14" s="34" t="e">
        <f>#REF!+K12+#REF!</f>
        <v>#REF!</v>
      </c>
      <c r="L14" s="34">
        <f>SUM(L13)</f>
        <v>-3250.5</v>
      </c>
      <c r="M14" s="34">
        <f>SUM(M13)</f>
        <v>-5810.18</v>
      </c>
      <c r="N14" s="35">
        <f>SUM(N12)</f>
        <v>49189.82</v>
      </c>
    </row>
    <row r="15" spans="1:14" x14ac:dyDescent="0.25">
      <c r="A15" s="36"/>
      <c r="B15" s="36"/>
      <c r="C15" s="36"/>
      <c r="D15" s="36"/>
      <c r="E15" s="36"/>
      <c r="F15" s="37"/>
      <c r="G15" s="38"/>
      <c r="H15" s="38"/>
      <c r="I15" s="38"/>
      <c r="J15" s="38"/>
      <c r="K15" s="38"/>
      <c r="L15" s="38"/>
      <c r="M15" s="38"/>
      <c r="N15" s="38"/>
    </row>
    <row r="16" spans="1:14" x14ac:dyDescent="0.25">
      <c r="A16" s="36"/>
      <c r="B16" s="36"/>
      <c r="C16" s="36"/>
      <c r="D16" s="36"/>
      <c r="E16" s="36"/>
      <c r="F16" s="37"/>
      <c r="G16" s="38"/>
      <c r="H16" s="38"/>
      <c r="I16" s="38"/>
      <c r="J16" s="38"/>
      <c r="K16" s="38"/>
      <c r="L16" s="38"/>
      <c r="M16" s="38"/>
      <c r="N16" s="38"/>
    </row>
    <row r="17" spans="1:5" x14ac:dyDescent="0.25">
      <c r="A17" s="36"/>
      <c r="B17" s="36"/>
      <c r="C17" s="36"/>
      <c r="D17" s="36"/>
      <c r="E17" s="36"/>
    </row>
    <row r="19" spans="1:5" x14ac:dyDescent="0.25">
      <c r="A19" s="40"/>
      <c r="E19" s="40"/>
    </row>
    <row r="20" spans="1:5" x14ac:dyDescent="0.25">
      <c r="A20" s="41"/>
      <c r="E20" s="42"/>
    </row>
    <row r="21" spans="1:5" x14ac:dyDescent="0.25">
      <c r="A21" s="40"/>
      <c r="E21" s="43"/>
    </row>
    <row r="22" spans="1:5" x14ac:dyDescent="0.25">
      <c r="A22" s="40"/>
      <c r="E22" s="44"/>
    </row>
    <row r="23" spans="1:5" x14ac:dyDescent="0.25">
      <c r="A23" s="40"/>
      <c r="E23" s="44"/>
    </row>
    <row r="24" spans="1:5" x14ac:dyDescent="0.25">
      <c r="A24" s="40"/>
      <c r="E24" s="44"/>
    </row>
    <row r="25" spans="1:5" x14ac:dyDescent="0.25">
      <c r="A25" s="43"/>
      <c r="E25" s="45"/>
    </row>
    <row r="26" spans="1:5" x14ac:dyDescent="0.25">
      <c r="A26" s="46"/>
      <c r="E26" s="47"/>
    </row>
    <row r="27" spans="1:5" x14ac:dyDescent="0.25">
      <c r="A27" s="43"/>
      <c r="E27" s="45"/>
    </row>
  </sheetData>
  <sheetProtection algorithmName="SHA-512" hashValue="Ic+w8Bgzp92NLpEUrM2FB0pQ4GZKUrM8qXLkQAVtS8YIpST/CVPwpdd2RDu6l7JUVH7h3ieh3kRsacOypYJAsA==" saltValue="jekUerjGd+TJJEtMNaFUsQ==" spinCount="100000" sheet="1" objects="1" scenarios="1"/>
  <mergeCells count="5">
    <mergeCell ref="A7:N7"/>
    <mergeCell ref="A8:N9"/>
    <mergeCell ref="A10:B10"/>
    <mergeCell ref="A13:E13"/>
    <mergeCell ref="A14:E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2021-12-08T16:13:57Z</dcterms:created>
  <dcterms:modified xsi:type="dcterms:W3CDTF">2021-12-08T16:17:54Z</dcterms:modified>
</cp:coreProperties>
</file>