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CC/Documentos compartidos/Año 2023/Relación de compras a mipymes 2023/"/>
    </mc:Choice>
  </mc:AlternateContent>
  <xr:revisionPtr revIDLastSave="178" documentId="6_{74C04820-8F65-479C-8616-A5217BC1B43D}" xr6:coauthVersionLast="47" xr6:coauthVersionMax="47" xr10:uidLastSave="{CBA88D9F-42A2-4EC0-877D-892E2B14548C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Hoja1!$A$1:$G$35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 l="1"/>
  <c r="G33" i="2"/>
  <c r="C28" i="2"/>
  <c r="M21" i="2"/>
  <c r="K16" i="2"/>
  <c r="I18" i="2"/>
  <c r="I19" i="2" s="1"/>
  <c r="G12" i="2"/>
  <c r="C11" i="2"/>
  <c r="I20" i="2" l="1"/>
  <c r="I21" i="2"/>
</calcChain>
</file>

<file path=xl/sharedStrings.xml><?xml version="1.0" encoding="utf-8"?>
<sst xmlns="http://schemas.openxmlformats.org/spreadsheetml/2006/main" count="19" uniqueCount="19">
  <si>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</si>
  <si>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</si>
  <si>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</si>
  <si>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</si>
  <si>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</si>
  <si>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</si>
  <si>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Encargada de la División de Compras y Contrataciones</t>
  </si>
  <si>
    <t>Franser Solis De Luna</t>
  </si>
  <si>
    <t>Fecha de publicación del proceso en el Portal Transaccional</t>
  </si>
  <si>
    <t>Mipymes</t>
  </si>
  <si>
    <t xml:space="preserve">Tipos de Mipymes </t>
  </si>
  <si>
    <t xml:space="preserve">Si </t>
  </si>
  <si>
    <t xml:space="preserve">Total </t>
  </si>
  <si>
    <t>Micro Empresa</t>
  </si>
  <si>
    <t xml:space="preserve">TOTAL </t>
  </si>
  <si>
    <t>Relación de Compras a Mipymes - Septiembre-2023</t>
  </si>
  <si>
    <t>FONPER-DAF-CM-2023-0038</t>
  </si>
  <si>
    <t>Contratación de un supervisor externo especialista en estructuras metálicas, para llevar a cabo la supervisión de la construcción de la escalera de emergencias del edificio Dr. Rafael Kasse Acta.</t>
  </si>
  <si>
    <t>JMSM Diseños y Construcciones,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</si>
</sst>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5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 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0"/>
      <name val="Arial"/>
      <family val="2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0" borderId="0"/>
  </cellStyleXfs>
  <cellXfs count="59">
    <xf numFmtId="0" fontId="0" fillId="0" borderId="0" xfId="0"/>
    <xf numFmtId="0" fontId="3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center"/>
    </xf>
    <xf numFmtId="0" fontId="2" fillId="2" borderId="0" xfId="0" applyFont="1" applyFill="1"/>
    <xf numFmtId="0" fontId="11" fillId="2" borderId="0" xfId="0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43" fontId="2" fillId="0" borderId="0" xfId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3" fontId="18" fillId="0" borderId="1" xfId="1" applyFont="1" applyBorder="1" applyAlignment="1">
      <alignment horizontal="center" wrapText="1"/>
    </xf>
    <xf numFmtId="43" fontId="11" fillId="2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" fontId="17" fillId="0" borderId="1" xfId="0" applyNumberFormat="1" applyFont="1" applyBorder="1" applyAlignment="1">
      <alignment vertical="center" wrapText="1"/>
    </xf>
    <xf numFmtId="4" fontId="0" fillId="0" borderId="0" xfId="0" applyNumberFormat="1"/>
    <xf numFmtId="44" fontId="18" fillId="0" borderId="1" xfId="2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18" fillId="0" borderId="1" xfId="0" applyNumberFormat="1" applyFont="1" applyBorder="1" applyAlignment="1">
      <alignment wrapText="1"/>
    </xf>
    <xf numFmtId="43" fontId="0" fillId="0" borderId="0" xfId="1" applyFont="1"/>
    <xf numFmtId="0" fontId="14" fillId="0" borderId="0" xfId="0" applyFont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wrapText="1"/>
    </xf>
    <xf numFmtId="2" fontId="0" fillId="0" borderId="0" xfId="0" applyNumberFormat="1"/>
    <xf numFmtId="43" fontId="0" fillId="0" borderId="0" xfId="0" applyNumberFormat="1"/>
    <xf numFmtId="14" fontId="23" fillId="0" borderId="1" xfId="0" applyNumberFormat="1" applyFont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wrapText="1"/>
    </xf>
    <xf numFmtId="44" fontId="16" fillId="3" borderId="1" xfId="0" applyNumberFormat="1" applyFont="1" applyFill="1" applyBorder="1" applyAlignment="1">
      <alignment horizontal="center" vertical="center" wrapText="1"/>
    </xf>
    <xf numFmtId="44" fontId="18" fillId="2" borderId="1" xfId="2" applyFont="1" applyFill="1" applyBorder="1" applyAlignment="1">
      <alignment horizontal="center" wrapText="1"/>
    </xf>
    <xf numFmtId="0" fontId="24" fillId="3" borderId="1" xfId="0" applyFont="1" applyFill="1" applyBorder="1" applyAlignment="1">
      <alignment horizontal="center"/>
    </xf>
    <xf numFmtId="44" fontId="24" fillId="3" borderId="1" xfId="2" applyFont="1" applyFill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2" xfId="3" xr:uid="{127BB33D-8002-41D5-8762-DE8FA68E39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438150</xdr:colOff>
      <xdr:row>2</xdr:row>
      <xdr:rowOff>190500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6"/>
  <sheetViews>
    <sheetView tabSelected="1" view="pageBreakPreview" topLeftCell="A3" zoomScaleNormal="100" zoomScaleSheetLayoutView="100" workbookViewId="0">
      <selection activeCell="G16" sqref="G16"/>
    </sheetView>
  </sheetViews>
  <sheetFormatPr baseColWidth="10" defaultRowHeight="15"/>
  <cols>
    <col min="1" max="1" width="35.140625" customWidth="1"/>
    <col min="2" max="2" width="22.7109375" customWidth="1"/>
    <col min="3" max="3" width="52.42578125" customWidth="1"/>
    <col min="4" max="4" width="25" style="10" customWidth="1"/>
    <col min="5" max="5" width="11" style="10" customWidth="1"/>
    <col min="6" max="6" width="19.85546875" style="10" customWidth="1"/>
    <col min="7" max="7" width="18.28515625" style="10" customWidth="1"/>
    <col min="9" max="9" width="11.5703125" customWidth="1"/>
  </cols>
  <sheetData>
    <row r="1" spans="1:9">
      <c r="A1" s="1"/>
      <c r="B1" s="1"/>
      <c r="C1" s="1"/>
      <c r="D1" s="9"/>
      <c r="E1" s="9"/>
      <c r="F1" s="9"/>
      <c r="G1" s="9"/>
      <c r="H1" s="1"/>
    </row>
    <row r="2" spans="1:9" ht="23.25">
      <c r="B2" s="56" t="s">
        <v>4</v>
      </c>
      <c r="C2" s="56"/>
      <c r="D2" s="56"/>
      <c r="E2" s="56"/>
      <c r="F2" s="56"/>
      <c r="G2" s="56"/>
      <c r="H2" s="4"/>
    </row>
    <row r="3" spans="1:9" ht="23.25">
      <c r="B3" s="57" t="s">
        <v>3</v>
      </c>
      <c r="C3" s="57"/>
      <c r="D3" s="57"/>
      <c r="E3" s="57"/>
      <c r="F3" s="57"/>
      <c r="G3" s="57"/>
      <c r="H3" s="4"/>
    </row>
    <row r="4" spans="1:9" ht="23.25">
      <c r="A4" s="13"/>
      <c r="B4" s="58" t="s">
        <v>15</v>
      </c>
      <c r="C4" s="58"/>
      <c r="D4" s="58"/>
      <c r="E4" s="58"/>
      <c r="F4" s="58"/>
      <c r="G4" s="58"/>
      <c r="H4" s="4"/>
    </row>
    <row r="5" spans="1:9" ht="4.5" customHeight="1">
      <c r="A5" s="14"/>
      <c r="B5" s="14"/>
      <c r="C5" s="15"/>
      <c r="D5" s="16"/>
      <c r="E5" s="16"/>
      <c r="F5" s="16"/>
      <c r="G5" s="17"/>
      <c r="H5" s="4"/>
    </row>
    <row r="6" spans="1:9" ht="19.5" customHeight="1">
      <c r="A6" s="18"/>
      <c r="B6" s="18"/>
      <c r="C6" s="19"/>
      <c r="D6" s="20"/>
      <c r="E6" s="20"/>
      <c r="F6" s="20"/>
      <c r="G6" s="21"/>
    </row>
    <row r="7" spans="1:9" ht="72" customHeight="1">
      <c r="A7" s="28" t="s">
        <v>5</v>
      </c>
      <c r="B7" s="29" t="s">
        <v>8</v>
      </c>
      <c r="C7" s="28" t="s">
        <v>0</v>
      </c>
      <c r="D7" s="30" t="s">
        <v>1</v>
      </c>
      <c r="E7" s="31" t="s">
        <v>9</v>
      </c>
      <c r="F7" s="31" t="s">
        <v>10</v>
      </c>
      <c r="G7" s="29" t="s">
        <v>2</v>
      </c>
      <c r="I7" s="3"/>
    </row>
    <row r="8" spans="1:9" ht="72" customHeight="1">
      <c r="A8" s="50" t="s">
        <v>16</v>
      </c>
      <c r="B8" s="50">
        <v>45170</v>
      </c>
      <c r="C8" s="51" t="s">
        <v>17</v>
      </c>
      <c r="D8" s="51" t="s">
        <v>18</v>
      </c>
      <c r="E8" s="50" t="s">
        <v>11</v>
      </c>
      <c r="F8" s="51" t="s">
        <v>13</v>
      </c>
      <c r="G8" s="53">
        <v>391170</v>
      </c>
      <c r="I8" s="3"/>
    </row>
    <row r="9" spans="1:9" ht="33.75" hidden="1" customHeight="1">
      <c r="A9" s="22"/>
      <c r="B9" s="22"/>
      <c r="C9" s="22"/>
      <c r="D9" s="23"/>
      <c r="E9" s="23"/>
      <c r="F9" s="23"/>
      <c r="G9" s="24"/>
      <c r="I9" s="3"/>
    </row>
    <row r="10" spans="1:9" ht="25.5" hidden="1" customHeight="1">
      <c r="A10" s="22"/>
      <c r="B10" s="22"/>
      <c r="C10" s="22"/>
      <c r="D10" s="23"/>
      <c r="E10" s="23"/>
      <c r="F10" s="23"/>
      <c r="G10" s="24"/>
      <c r="I10" s="3"/>
    </row>
    <row r="11" spans="1:9" ht="15.75" hidden="1">
      <c r="A11" s="22"/>
      <c r="B11" s="22"/>
      <c r="C11" s="22"/>
      <c r="D11" s="23"/>
      <c r="E11" s="23"/>
      <c r="F11" s="33"/>
      <c r="G11" s="24"/>
      <c r="I11" s="5"/>
    </row>
    <row r="12" spans="1:9" ht="15.75" hidden="1">
      <c r="A12" s="41"/>
      <c r="B12" s="22"/>
      <c r="C12" s="22"/>
      <c r="D12" s="23"/>
      <c r="E12" s="23"/>
      <c r="F12" s="33"/>
      <c r="G12" s="24"/>
      <c r="I12" s="5"/>
    </row>
    <row r="13" spans="1:9" hidden="1">
      <c r="A13" s="13"/>
      <c r="B13" s="41"/>
      <c r="C13" s="13"/>
      <c r="D13" s="25"/>
      <c r="E13" s="25"/>
      <c r="F13" s="25"/>
      <c r="G13" s="16"/>
      <c r="I13" s="5"/>
    </row>
    <row r="14" spans="1:9" ht="9.75" hidden="1">
      <c r="A14" s="28"/>
      <c r="B14" s="28"/>
      <c r="C14" s="28"/>
      <c r="D14" s="28"/>
      <c r="E14" s="28"/>
      <c r="F14" s="28" t="s">
        <v>12</v>
      </c>
      <c r="G14" s="52">
        <v>527949.17000000004</v>
      </c>
      <c r="I14" s="5"/>
    </row>
    <row r="15" spans="1:9" ht="20.25" customHeight="1">
      <c r="A15" s="54"/>
      <c r="B15" s="54"/>
      <c r="C15" s="54"/>
      <c r="D15" s="54"/>
      <c r="E15" s="55"/>
      <c r="F15" s="54" t="s">
        <v>14</v>
      </c>
      <c r="G15" s="55">
        <f>G8</f>
        <v>391170</v>
      </c>
    </row>
    <row r="16" spans="1:9" ht="15.75">
      <c r="A16" s="13"/>
      <c r="B16" s="41"/>
      <c r="C16" s="13"/>
      <c r="D16" s="25"/>
      <c r="E16" s="25"/>
      <c r="F16" s="25"/>
      <c r="G16" s="16"/>
    </row>
    <row r="17" spans="1:9" ht="15.75">
      <c r="A17" s="13"/>
      <c r="B17" s="41"/>
      <c r="C17" s="13"/>
      <c r="D17" s="25"/>
      <c r="E17" s="25"/>
      <c r="F17" s="25"/>
      <c r="G17" s="16"/>
    </row>
    <row r="18" spans="1:9" ht="15.75">
      <c r="A18" s="13"/>
      <c r="B18" s="41"/>
      <c r="C18" s="13"/>
      <c r="D18" s="25"/>
      <c r="E18" s="25"/>
      <c r="F18" s="25"/>
      <c r="G18" s="16"/>
    </row>
    <row r="19" spans="1:9" ht="15.75">
      <c r="A19" s="13"/>
      <c r="B19" s="41"/>
      <c r="C19" s="13"/>
      <c r="D19" s="25"/>
      <c r="E19" s="25"/>
      <c r="F19" s="25"/>
      <c r="G19" s="16"/>
    </row>
    <row r="20" spans="1:9" ht="18" customHeight="1">
      <c r="A20" s="46"/>
      <c r="B20" s="13"/>
      <c r="C20" s="46" t="s">
        <v>7</v>
      </c>
      <c r="D20" s="16"/>
      <c r="E20" s="16"/>
      <c r="F20" s="34"/>
      <c r="G20" s="36"/>
      <c r="I20" s="5"/>
    </row>
    <row r="21" spans="1:9" ht="17.25" customHeight="1">
      <c r="A21" s="42"/>
      <c r="B21" s="43"/>
      <c r="C21" s="42" t="s">
        <v>6</v>
      </c>
      <c r="D21" s="43"/>
      <c r="E21" s="43"/>
      <c r="F21" s="43"/>
      <c r="G21" s="43"/>
      <c r="I21" s="5"/>
    </row>
    <row r="22" spans="1:9" ht="60" customHeight="1">
      <c r="A22" s="26"/>
      <c r="B22" s="42"/>
      <c r="C22" s="42"/>
      <c r="D22" s="42"/>
      <c r="E22" s="42"/>
      <c r="F22" s="42"/>
      <c r="G22" s="42"/>
      <c r="I22" s="5"/>
    </row>
    <row r="23" spans="1:9" ht="18.75">
      <c r="A23" s="13"/>
      <c r="B23" s="26"/>
      <c r="C23" s="26"/>
      <c r="D23" s="27"/>
      <c r="E23" s="27"/>
      <c r="F23" s="35"/>
      <c r="G23" s="27"/>
      <c r="I23" s="5"/>
    </row>
    <row r="24" spans="1:9" ht="18.75">
      <c r="A24" s="12"/>
      <c r="B24" s="13"/>
      <c r="C24" s="13"/>
      <c r="D24" s="16"/>
      <c r="E24" s="16"/>
      <c r="F24" s="34"/>
      <c r="G24" s="36"/>
      <c r="I24" s="5"/>
    </row>
    <row r="25" spans="1:9" ht="18.75">
      <c r="A25" s="40"/>
      <c r="B25" s="12"/>
      <c r="C25" s="12"/>
      <c r="D25" s="12"/>
      <c r="E25" s="12"/>
      <c r="F25" s="12"/>
      <c r="G25" s="12"/>
      <c r="I25" s="5"/>
    </row>
    <row r="26" spans="1:9" ht="18.75">
      <c r="B26" s="40"/>
      <c r="C26" s="40"/>
      <c r="D26" s="40"/>
      <c r="E26" s="40"/>
      <c r="F26" s="40"/>
      <c r="G26" s="40"/>
      <c r="I26" s="5"/>
    </row>
    <row r="27" spans="1:9">
      <c r="I27" s="5"/>
    </row>
    <row r="28" spans="1:9">
      <c r="I28" s="5"/>
    </row>
    <row r="29" spans="1:9">
      <c r="I29" s="5"/>
    </row>
    <row r="30" spans="1:9">
      <c r="I30" s="5"/>
    </row>
    <row r="31" spans="1:9">
      <c r="I31" s="5"/>
    </row>
    <row r="32" spans="1:9">
      <c r="I32" s="5"/>
    </row>
    <row r="33" spans="9:9">
      <c r="I33" s="7"/>
    </row>
    <row r="34" spans="9:9">
      <c r="I34" s="8"/>
    </row>
    <row r="35" spans="9:9">
      <c r="I35" s="8"/>
    </row>
    <row r="36" spans="9:9" ht="47.25" customHeight="1">
      <c r="I36" s="8"/>
    </row>
    <row r="37" spans="9:9" ht="29.25" customHeight="1">
      <c r="I37" s="8"/>
    </row>
    <row r="38" spans="9:9" ht="45.75" customHeight="1">
      <c r="I38" s="8"/>
    </row>
    <row r="39" spans="9:9">
      <c r="I39" s="8"/>
    </row>
    <row r="40" spans="9:9">
      <c r="I40" s="8"/>
    </row>
    <row r="41" spans="9:9">
      <c r="I41" s="8"/>
    </row>
    <row r="42" spans="9:9">
      <c r="I42" s="8"/>
    </row>
    <row r="43" spans="9:9" ht="47.25" customHeight="1">
      <c r="I43" s="8"/>
    </row>
    <row r="44" spans="9:9" ht="47.25" customHeight="1">
      <c r="I44" s="8"/>
    </row>
    <row r="45" spans="9:9" ht="63.75" customHeight="1">
      <c r="I45" s="8"/>
    </row>
    <row r="46" spans="9:9">
      <c r="I46" s="8"/>
    </row>
    <row r="47" spans="9:9">
      <c r="I47" s="8"/>
    </row>
    <row r="48" spans="9:9">
      <c r="I48" s="8"/>
    </row>
    <row r="49" spans="8:11" ht="47.25" customHeight="1">
      <c r="I49" s="8"/>
    </row>
    <row r="50" spans="8:11" ht="47.25" customHeight="1">
      <c r="I50" s="8"/>
    </row>
    <row r="51" spans="8:11" ht="47.25" customHeight="1">
      <c r="I51" s="8"/>
    </row>
    <row r="52" spans="8:11" ht="25.5" customHeight="1">
      <c r="H52" s="12"/>
      <c r="I52" s="8"/>
    </row>
    <row r="53" spans="8:11" ht="35.25" customHeight="1">
      <c r="H53" s="11"/>
      <c r="I53" s="8"/>
    </row>
    <row r="54" spans="8:11" ht="47.25" customHeight="1">
      <c r="I54" s="8"/>
    </row>
    <row r="55" spans="8:11" ht="47.25" customHeight="1">
      <c r="I55" s="8"/>
    </row>
    <row r="56" spans="8:11" ht="19.5" customHeight="1">
      <c r="I56" s="6"/>
      <c r="K56" s="2"/>
    </row>
    <row r="57" spans="8:11" ht="40.5" customHeight="1">
      <c r="K57" s="2"/>
    </row>
    <row r="58" spans="8:11" ht="18" customHeight="1">
      <c r="K58" s="2"/>
    </row>
    <row r="59" spans="8:11" ht="17.25" customHeight="1">
      <c r="K59" s="2"/>
    </row>
    <row r="60" spans="8:11" ht="17.25" customHeight="1">
      <c r="K60" s="2"/>
    </row>
    <row r="61" spans="8:11" ht="16.5" customHeight="1">
      <c r="K61" s="2"/>
    </row>
    <row r="62" spans="8:11" ht="18" customHeight="1">
      <c r="K62" s="2"/>
    </row>
    <row r="63" spans="8:11" ht="18.75" customHeight="1">
      <c r="K63" s="2"/>
    </row>
    <row r="64" spans="8:11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  <row r="75" spans="11:11">
      <c r="K75" s="2"/>
    </row>
    <row r="76" spans="11:11">
      <c r="K76" s="2"/>
    </row>
    <row r="77" spans="11:11">
      <c r="K77" s="2"/>
    </row>
    <row r="78" spans="11:11">
      <c r="K78" s="2"/>
    </row>
    <row r="79" spans="11:11">
      <c r="K79" s="2"/>
    </row>
    <row r="80" spans="11:11">
      <c r="K80" s="2"/>
    </row>
    <row r="81" spans="11:11">
      <c r="K81" s="2"/>
    </row>
    <row r="82" spans="11:11">
      <c r="K82" s="2"/>
    </row>
    <row r="83" spans="11:11">
      <c r="K83" s="2"/>
    </row>
    <row r="84" spans="11:11">
      <c r="K84" s="2"/>
    </row>
    <row r="85" spans="11:11">
      <c r="K85" s="2"/>
    </row>
    <row r="86" spans="11:11">
      <c r="K86" s="2"/>
    </row>
  </sheetData>
  <mergeCells count="3">
    <mergeCell ref="B2:G2"/>
    <mergeCell ref="B3:G3"/>
    <mergeCell ref="B4:G4"/>
  </mergeCells>
  <printOptions verticalCentered="1"/>
  <pageMargins left="0.82677165354330717" right="0.47244094488188981" top="0.31496062992125984" bottom="0.47244094488188981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66200-6C11-40F2-BC34-987D2922B70D}">
  <dimension ref="C6:M33"/>
  <sheetViews>
    <sheetView topLeftCell="A19" workbookViewId="0">
      <selection activeCell="G34" sqref="G34"/>
    </sheetView>
  </sheetViews>
  <sheetFormatPr baseColWidth="10" defaultRowHeight="15"/>
  <cols>
    <col min="3" max="3" width="21.28515625" customWidth="1"/>
    <col min="6" max="6" width="0" hidden="1" customWidth="1"/>
    <col min="7" max="7" width="32.5703125" customWidth="1"/>
    <col min="9" max="9" width="16.42578125" customWidth="1"/>
    <col min="11" max="11" width="13.85546875" customWidth="1"/>
    <col min="13" max="13" width="29" style="48" customWidth="1"/>
  </cols>
  <sheetData>
    <row r="6" spans="3:13" ht="18">
      <c r="C6" s="37">
        <v>1154040</v>
      </c>
    </row>
    <row r="7" spans="3:13" ht="18">
      <c r="C7" s="32">
        <v>95423</v>
      </c>
      <c r="I7" s="44">
        <v>991200</v>
      </c>
    </row>
    <row r="8" spans="3:13" ht="18">
      <c r="C8" s="32">
        <v>133104</v>
      </c>
      <c r="I8" s="37">
        <v>1154040</v>
      </c>
    </row>
    <row r="9" spans="3:13" ht="18">
      <c r="C9" s="32">
        <v>104903</v>
      </c>
      <c r="I9" s="32">
        <v>95423</v>
      </c>
      <c r="M9" s="47">
        <v>221409</v>
      </c>
    </row>
    <row r="10" spans="3:13" ht="18">
      <c r="C10" s="32">
        <v>58515</v>
      </c>
      <c r="I10" s="32">
        <v>133104</v>
      </c>
      <c r="M10" s="47">
        <v>48746</v>
      </c>
    </row>
    <row r="11" spans="3:13" ht="18">
      <c r="C11" s="38">
        <f>SUM(C6:C10)</f>
        <v>1545985</v>
      </c>
      <c r="I11" s="32">
        <v>104903</v>
      </c>
      <c r="M11" s="47">
        <v>878021</v>
      </c>
    </row>
    <row r="12" spans="3:13" ht="18">
      <c r="C12" s="39">
        <v>991200</v>
      </c>
      <c r="G12" s="38">
        <f>SUM(C11:C12)</f>
        <v>2537185</v>
      </c>
      <c r="I12" s="32">
        <v>58515</v>
      </c>
      <c r="M12" s="47">
        <v>197591</v>
      </c>
    </row>
    <row r="13" spans="3:13" ht="18">
      <c r="I13" s="32">
        <v>27612</v>
      </c>
      <c r="M13" s="47">
        <v>150000</v>
      </c>
    </row>
    <row r="14" spans="3:13" ht="18">
      <c r="I14" s="32">
        <v>36556.400000000001</v>
      </c>
      <c r="M14" s="47">
        <v>117563</v>
      </c>
    </row>
    <row r="15" spans="3:13" ht="18">
      <c r="I15" s="32">
        <v>768581.2</v>
      </c>
      <c r="M15" s="47">
        <v>245907</v>
      </c>
    </row>
    <row r="16" spans="3:13" ht="18">
      <c r="K16" s="45">
        <f>SUM(I7:I15)</f>
        <v>3369934.5999999996</v>
      </c>
      <c r="M16" s="47">
        <v>80763</v>
      </c>
    </row>
    <row r="17" spans="3:13" ht="18">
      <c r="C17" s="47">
        <v>221409.3</v>
      </c>
      <c r="M17" s="47">
        <v>168550</v>
      </c>
    </row>
    <row r="18" spans="3:13" ht="18">
      <c r="C18" s="47">
        <v>48745.8</v>
      </c>
      <c r="I18" s="38">
        <f t="shared" ref="I18:I21" si="0">SUM(I8:I17)</f>
        <v>2378734.5999999996</v>
      </c>
      <c r="M18" s="47">
        <v>20124</v>
      </c>
    </row>
    <row r="19" spans="3:13" ht="18">
      <c r="C19" s="47">
        <v>878021</v>
      </c>
      <c r="I19" s="38">
        <f t="shared" si="0"/>
        <v>3603429.1999999997</v>
      </c>
      <c r="M19" s="47">
        <v>117705</v>
      </c>
    </row>
    <row r="20" spans="3:13" ht="18">
      <c r="C20" s="47">
        <v>197591</v>
      </c>
      <c r="I20" s="38">
        <f t="shared" si="0"/>
        <v>7111435.3999999994</v>
      </c>
    </row>
    <row r="21" spans="3:13" ht="18">
      <c r="C21" s="47">
        <v>150000</v>
      </c>
      <c r="I21" s="38">
        <f t="shared" si="0"/>
        <v>14089766.799999999</v>
      </c>
      <c r="M21" s="48">
        <f>SUM(M9:M20)</f>
        <v>2246379</v>
      </c>
    </row>
    <row r="22" spans="3:13" ht="18">
      <c r="C22" s="47">
        <v>117330.06</v>
      </c>
    </row>
    <row r="23" spans="3:13" ht="18">
      <c r="C23" s="47">
        <v>245906.56</v>
      </c>
    </row>
    <row r="24" spans="3:13" ht="18">
      <c r="C24" s="47">
        <v>80763.039999999994</v>
      </c>
    </row>
    <row r="25" spans="3:13" ht="18">
      <c r="C25" s="47">
        <v>168549.64</v>
      </c>
    </row>
    <row r="26" spans="3:13" ht="18">
      <c r="C26" s="47">
        <v>20124</v>
      </c>
      <c r="G26" s="32">
        <v>1233926</v>
      </c>
    </row>
    <row r="27" spans="3:13" ht="18">
      <c r="C27" s="47">
        <v>117705</v>
      </c>
      <c r="G27" s="32">
        <v>550000</v>
      </c>
    </row>
    <row r="28" spans="3:13" ht="18">
      <c r="C28" s="45">
        <f>SUM(C17:C27)</f>
        <v>2246145.4000000004</v>
      </c>
      <c r="G28" s="32">
        <v>1003000</v>
      </c>
    </row>
    <row r="29" spans="3:13" ht="18">
      <c r="G29" s="32">
        <v>590000</v>
      </c>
    </row>
    <row r="33" spans="7:7">
      <c r="G33" s="49">
        <f>SUM(G26:G32)</f>
        <v>3376926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3" ma:contentTypeDescription="Crear nuevo documento." ma:contentTypeScope="" ma:versionID="b85ede3d4a78d4cf3d6fcad3b9bfe1a4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0667ee3019c3a2aed43ed74386e36d1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9fb91f-fe7b-47d7-b8a4-98b94ec3c043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A8FEDD-9292-4DA8-8A59-96513FA33D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8B4125-E96D-4CD1-B2D4-184D028CD50D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customXml/itemProps3.xml><?xml version="1.0" encoding="utf-8"?>
<ds:datastoreItem xmlns:ds="http://schemas.openxmlformats.org/officeDocument/2006/customXml" ds:itemID="{05622A29-9146-498A-B571-58C564A1AC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Diana Rosario</cp:lastModifiedBy>
  <cp:lastPrinted>2023-10-20T12:41:05Z</cp:lastPrinted>
  <dcterms:created xsi:type="dcterms:W3CDTF">2018-12-06T17:42:02Z</dcterms:created>
  <dcterms:modified xsi:type="dcterms:W3CDTF">2023-10-20T12:41:50Z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