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fonpercloud.sharepoint.com/sites/DF/Shared Documents/2 CONT NEW/2025/AÑO 2025/Cuentas por pagar 2025/Estados Cuentas  por pagar Web/2025/Estado de Cuentas por pagar Suplidores 2025/"/>
    </mc:Choice>
  </mc:AlternateContent>
  <xr:revisionPtr revIDLastSave="503" documentId="8_{C7C78430-43B7-4885-B79B-9DC368B2BB4A}" xr6:coauthVersionLast="47" xr6:coauthVersionMax="47" xr10:uidLastSave="{4124C10D-F7C9-47A9-801A-44F0B4BCA463}"/>
  <bookViews>
    <workbookView xWindow="-120" yWindow="-120" windowWidth="20730" windowHeight="11160" xr2:uid="{00000000-000D-0000-FFFF-FFFF00000000}"/>
  </bookViews>
  <sheets>
    <sheet name="ESTADO DE CTA SUPLID MAR 2025" sheetId="1" r:id="rId1"/>
    <sheet name="Hoja2" sheetId="2" r:id="rId2"/>
  </sheets>
  <definedNames>
    <definedName name="_xlnm.Print_Area" localSheetId="0">'ESTADO DE CTA SUPLID MAR 2025'!$A$2:$J$59</definedName>
    <definedName name="_xlnm.Print_Area" localSheetId="1">Hoja2!#REF!</definedName>
    <definedName name="_xlnm.Print_Titles" localSheetId="0">'ESTADO DE CTA SUPLID MAR 2025'!$3:$14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1" i="1" l="1"/>
  <c r="I51" i="1"/>
  <c r="G51" i="1"/>
  <c r="H34" i="1"/>
  <c r="H30" i="1"/>
  <c r="I46" i="1"/>
  <c r="I36" i="1"/>
  <c r="I44" i="1" l="1"/>
  <c r="I42" i="1"/>
  <c r="I43" i="1"/>
  <c r="H20" i="1" l="1"/>
  <c r="H21" i="1"/>
  <c r="H22" i="1"/>
  <c r="H23" i="1"/>
  <c r="H24" i="1"/>
  <c r="H25" i="1"/>
  <c r="H19" i="1"/>
  <c r="H17" i="1"/>
  <c r="H18" i="1"/>
  <c r="H16" i="1"/>
</calcChain>
</file>

<file path=xl/sharedStrings.xml><?xml version="1.0" encoding="utf-8"?>
<sst xmlns="http://schemas.openxmlformats.org/spreadsheetml/2006/main" count="166" uniqueCount="112">
  <si>
    <t>FONDO PATRIMONIAL DE LAS EMPRESAS REFORMADAS</t>
  </si>
  <si>
    <t>VALOR RD$</t>
  </si>
  <si>
    <t>ITEM</t>
  </si>
  <si>
    <t>PROVEEDOR</t>
  </si>
  <si>
    <t>CONCEPTO</t>
  </si>
  <si>
    <t>NO. DE FACTURA O COMPROBANTE</t>
  </si>
  <si>
    <t>FECHA DE FACTURA</t>
  </si>
  <si>
    <t>MONTO FACTURADO RD$</t>
  </si>
  <si>
    <t>MONTO PAGADO A LA FECHA</t>
  </si>
  <si>
    <t>MONTO PENDIENTE</t>
  </si>
  <si>
    <t>ESTADO (COMPLETO, PENDIENTE O ATRASADO)</t>
  </si>
  <si>
    <t>AYUNTAMIENTO DEL DISTRITO NACIONAL</t>
  </si>
  <si>
    <t>COMPLETO</t>
  </si>
  <si>
    <t xml:space="preserve">EDESUR </t>
  </si>
  <si>
    <t>HUMANO SEGUROS,S.A.</t>
  </si>
  <si>
    <t>SENASA</t>
  </si>
  <si>
    <t>MAPFRE SALUD ARS,S.A</t>
  </si>
  <si>
    <t>CAASD</t>
  </si>
  <si>
    <t>E450000000572</t>
  </si>
  <si>
    <t>ELILOLEA FOOD SERVICES, SRL</t>
  </si>
  <si>
    <t>PENDIENTE</t>
  </si>
  <si>
    <t>SERVICIO DE CATERING RECIBIDO EN CAPACITACIÓN PASANDO DE BUENOS A EXTRAORDINARIOS, MES FEBRERO 2025.</t>
  </si>
  <si>
    <t>COMPANIA DOMINICANA DE TELEFONOS,S.A.</t>
  </si>
  <si>
    <t>TOTALES RD$</t>
  </si>
  <si>
    <t xml:space="preserve"> Massiel Cuevas</t>
  </si>
  <si>
    <t>Eddy Dominguez</t>
  </si>
  <si>
    <t>Analista</t>
  </si>
  <si>
    <t xml:space="preserve">  Contador</t>
  </si>
  <si>
    <t xml:space="preserve">      Carlos Subervi Carrasco</t>
  </si>
  <si>
    <t xml:space="preserve">      Enc Division Contabilidad </t>
  </si>
  <si>
    <t>SERVICIO DE RECOGIDA DE BASURA DEL EDIFICIO DR. RAFAEL KASSA ACTA, MES MARZO 2025.</t>
  </si>
  <si>
    <t>B1500061140</t>
  </si>
  <si>
    <t>SERVICIO ENERGIA ELÉCTRICA DEL EDIFICIO DR.RAFAEL KASSE ACTA,PERÍODO 01/02/2025 AL 31/03/2025.</t>
  </si>
  <si>
    <t>E450000020093</t>
  </si>
  <si>
    <t>SEGURO MÉDICO PÓLIZA EMPLEADOS  30-95-207920, PERÍODO 01/03/2025 AL 31/03/2025.</t>
  </si>
  <si>
    <t>E450000003473</t>
  </si>
  <si>
    <t>SEGURO MÉDICO PÓLIZA No.24733, PERÍODO 01/03/2025 AL 31/03/2025.</t>
  </si>
  <si>
    <t>E450000001197</t>
  </si>
  <si>
    <t xml:space="preserve">SEGURO MÉDICO PÓLIZA 989837 PLAN ESPECIAL, PERÍODO 01/03/2025 AL 31/03//2025  </t>
  </si>
  <si>
    <t>E450000000566</t>
  </si>
  <si>
    <t xml:space="preserve">SEGURO MÉDICO PÓLIZA 991964 PLAN ESPECIAL, PERÍODO 01/03/2025 AL 31/03//2025  </t>
  </si>
  <si>
    <t>E450000000567</t>
  </si>
  <si>
    <t>SERVICIO DE AGUA POTABLE,CORRESPONDIENTE AL, PERÍODO MES DE MARZO  2025.</t>
  </si>
  <si>
    <t>E450000002502</t>
  </si>
  <si>
    <t>B1500000524</t>
  </si>
  <si>
    <t>B1500000525</t>
  </si>
  <si>
    <t>B1500000526</t>
  </si>
  <si>
    <t>LISTIN DIARIO</t>
  </si>
  <si>
    <t xml:space="preserve">SERVICIO DE SUSCRIPCIÓN ANUAL DEL PERIODICO. </t>
  </si>
  <si>
    <t>E450000000798</t>
  </si>
  <si>
    <t xml:space="preserve">DRA. LOURDES YNMACULADA DE OLEO VALENZUELA </t>
  </si>
  <si>
    <t>SERVICIOS DE NOTARIZACIÓN DE DOCUMENTOS</t>
  </si>
  <si>
    <t>LUCEMAS SUPPLY, S.R.L.</t>
  </si>
  <si>
    <t>SERVICIO DE ANIMACIÓN PARA EL DIA DEL AMOR Y LA AMISTAD.</t>
  </si>
  <si>
    <t>B1500000165</t>
  </si>
  <si>
    <t>PROVESOL PROVEEDORES DE SOLUCIONES, SRL</t>
  </si>
  <si>
    <t>ADQUISICIÓN DE MATERIALES DE PLOMERIA,EBANISTERIA,REFFRIGERACIÓN Y USO GENERAL</t>
  </si>
  <si>
    <t>B15000001583</t>
  </si>
  <si>
    <t>PPS PEST PROTECTOR SOLUTIONS</t>
  </si>
  <si>
    <t>B1500000655</t>
  </si>
  <si>
    <t>SERVICIO DE FUMIGACIÓN EDIFICIO DEL FONPER, CORRESPONDIENTE AL MES DE ENERO Y FEBRERO DEL 2025</t>
  </si>
  <si>
    <t>FIN FACTURA</t>
  </si>
  <si>
    <t>MARZO 2025</t>
  </si>
  <si>
    <t>B1500000152</t>
  </si>
  <si>
    <t>ICU SOLUCIONES EMPRESARIALES, S.R.L.</t>
  </si>
  <si>
    <t xml:space="preserve">SERVICIO DE RENTA (15) IMPRESORAS COPIADORAS  MULT.PARA FONPER, CORRESPONDIENTE AL MES DE FEBRERO 2025 </t>
  </si>
  <si>
    <t>B1500000900</t>
  </si>
  <si>
    <t>GP SOFTWARE &amp; CONSULTING, S.R.L.</t>
  </si>
  <si>
    <t>SERVICIOS TÉCNICOS Y MANTENIMIENTO AL PROGRAMA SIGAF, MES MARZO  2025.</t>
  </si>
  <si>
    <t>E450000000103</t>
  </si>
  <si>
    <t>B1500000151</t>
  </si>
  <si>
    <t xml:space="preserve">GTG INDUSTRIAL, SRL </t>
  </si>
  <si>
    <t>ADQUISICIÓN DE SUMINISTRO DE PRODUCTOS SANITARIOS PARA EL FONPER</t>
  </si>
  <si>
    <t>B1500004776</t>
  </si>
  <si>
    <t>DOMINET</t>
  </si>
  <si>
    <t>ADQUISICIÓN DE LICENCIAS PARA EL FONPER</t>
  </si>
  <si>
    <t>B1500000124</t>
  </si>
  <si>
    <t>VIDROG SOLUTIONS</t>
  </si>
  <si>
    <t>SERVICIO DE CAPACITACIÓN DE EXCEL BÁSICO PARA COLABORADORES DEL FONPER</t>
  </si>
  <si>
    <t>B1500000062</t>
  </si>
  <si>
    <t>BUPA DOMINICANA, S.A.</t>
  </si>
  <si>
    <t xml:space="preserve">SEGURO MÉDICO INTERNACIONAL PÓLIZA UDRP2-13-191565-DOM, PERÍODO 01/04/2025 AL 01/10//2025, PARA LA SRA. JOSEFINA VEGA DE MONTES, VICEPRESIDENTA DEL FONPER.  </t>
  </si>
  <si>
    <t>B1500000098</t>
  </si>
  <si>
    <t>TERCOTECH</t>
  </si>
  <si>
    <t>CUBICACION TERMINACION CENTRO TEXTIL PEDRO GARCIA</t>
  </si>
  <si>
    <t>B1500000018</t>
  </si>
  <si>
    <t>EXPERT CLEANER SQE, SRL</t>
  </si>
  <si>
    <t>SERVICIO DE LAVADO Y SECADO DE ALFOMBRAS MODULARES DEL FONPER</t>
  </si>
  <si>
    <t>B1500000254</t>
  </si>
  <si>
    <t>SERVICIO TELÉFONICO DE LA CTA. 780833009, MES DE MARZO 2025</t>
  </si>
  <si>
    <t>SERVICIO TELÉFONICO DE LA CTA. 710383701, MES DE MARZO 2025</t>
  </si>
  <si>
    <t>SERVICIO TELÉFONICO DE LA CTA. 710383756, MES DE MARZO 2025</t>
  </si>
  <si>
    <t>SERVICIO TELÉFONICO DE LA CTA. 704450379, MES DE MARZO 2025</t>
  </si>
  <si>
    <t>BORBON TH, SRL</t>
  </si>
  <si>
    <t>SERVICIO DE CAPACITACIÓN, PASANDO DE BUENOS A EXTRAORDINARIO, ÚLTIMO PAGO.</t>
  </si>
  <si>
    <t>B1500000004</t>
  </si>
  <si>
    <t>SERVICIO DE CATERING RECIBIDO EN CAPACITACIÓN PASANDO DE BUENOS A EXTRAORDINARIOS Y ACTIVIDADES INSTITUCIONALES, MES MARZO 2025.</t>
  </si>
  <si>
    <t>B1500000527</t>
  </si>
  <si>
    <t>B1500000528</t>
  </si>
  <si>
    <t>B1500000530</t>
  </si>
  <si>
    <t>B1500000531</t>
  </si>
  <si>
    <t>E450000071020</t>
  </si>
  <si>
    <t>E450000070680</t>
  </si>
  <si>
    <t>E450000071929</t>
  </si>
  <si>
    <t>E450000070827</t>
  </si>
  <si>
    <t>SERVICIO DE AGUA  DE POZO, CORRESPONDIENTE AL  PERÍODO, MES DE MARZO 2025.</t>
  </si>
  <si>
    <t>____________________________</t>
  </si>
  <si>
    <t>B1500000529</t>
  </si>
  <si>
    <t>ING. CAROLINE LOPEZ</t>
  </si>
  <si>
    <t>CUBICACIÓN #9 FINAL, CONSTRUCCIÓN DE 6 VIVIENDAS ECONOMICAS, REPARACIÓN DE 1 VIVIENDA Y TERMINACIÓN DE 3 VIVIENDAS EN VARIOS SECTORES DE SANTIAGO.</t>
  </si>
  <si>
    <t>B1500000028</t>
  </si>
  <si>
    <t xml:space="preserve"> CUENTAS POR PAGAR A PROVEEDORES AL 31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</si>
</sst>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Museo Sans 100"/>
      <family val="3"/>
    </font>
    <font>
      <sz val="8"/>
      <name val="Calibri"/>
      <family val="2"/>
      <scheme val="minor"/>
    </font>
    <font>
      <sz val="16"/>
      <color theme="1"/>
      <name val="Museo Sans 100"/>
      <family val="3"/>
    </font>
    <font>
      <sz val="14"/>
      <color theme="1"/>
      <name val="Museo Sans 100"/>
      <family val="3"/>
    </font>
    <font>
      <b/>
      <sz val="48"/>
      <name val="Museo Sans 100"/>
      <family val="3"/>
    </font>
    <font>
      <b/>
      <sz val="42"/>
      <name val="Museo Sans 100"/>
      <family val="3"/>
    </font>
    <font>
      <b/>
      <sz val="42"/>
      <color theme="1"/>
      <name val="Museo Sans 100"/>
      <family val="3"/>
    </font>
    <font>
      <b/>
      <sz val="35"/>
      <color theme="1"/>
      <name val="Museo Sans 500"/>
      <family val="3"/>
    </font>
    <font>
      <b/>
      <sz val="35"/>
      <color theme="1"/>
      <name val="Museo Sans 100"/>
      <family val="3"/>
    </font>
    <font>
      <b/>
      <sz val="48"/>
      <color theme="1"/>
      <name val="Museo Sans 500"/>
      <family val="3"/>
    </font>
    <font>
      <b/>
      <sz val="55"/>
      <color theme="1"/>
      <name val="Museo Sans 500"/>
      <family val="3"/>
    </font>
    <font>
      <b/>
      <sz val="55"/>
      <color theme="1"/>
      <name val="Museo Sans 1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4E40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</cellStyleXfs>
  <cellXfs count="96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vertical="center"/>
    </xf>
    <xf numFmtId="164" fontId="6" fillId="0" borderId="0" xfId="1" applyFont="1"/>
    <xf numFmtId="0" fontId="6" fillId="0" borderId="0" xfId="0" applyFont="1"/>
    <xf numFmtId="0" fontId="7" fillId="0" borderId="0" xfId="0" applyFont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4" fillId="2" borderId="0" xfId="0" applyFont="1" applyFill="1"/>
    <xf numFmtId="0" fontId="9" fillId="2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/>
    <xf numFmtId="0" fontId="13" fillId="2" borderId="0" xfId="0" applyFont="1" applyFill="1" applyAlignment="1">
      <alignment vertical="center"/>
    </xf>
    <xf numFmtId="0" fontId="13" fillId="0" borderId="3" xfId="0" applyFont="1" applyBorder="1"/>
    <xf numFmtId="0" fontId="13" fillId="0" borderId="3" xfId="0" applyFont="1" applyBorder="1" applyAlignment="1">
      <alignment wrapText="1"/>
    </xf>
    <xf numFmtId="0" fontId="13" fillId="0" borderId="3" xfId="0" applyFont="1" applyBorder="1" applyAlignment="1">
      <alignment horizontal="left"/>
    </xf>
    <xf numFmtId="14" fontId="13" fillId="2" borderId="3" xfId="1" applyNumberFormat="1" applyFont="1" applyFill="1" applyBorder="1" applyAlignment="1">
      <alignment horizontal="center"/>
    </xf>
    <xf numFmtId="164" fontId="13" fillId="2" borderId="3" xfId="1" applyFont="1" applyFill="1" applyBorder="1" applyAlignment="1" applyProtection="1">
      <alignment horizontal="left" wrapText="1"/>
      <protection locked="0"/>
    </xf>
    <xf numFmtId="4" fontId="13" fillId="2" borderId="3" xfId="1" applyNumberFormat="1" applyFont="1" applyFill="1" applyBorder="1" applyAlignment="1">
      <alignment horizontal="center"/>
    </xf>
    <xf numFmtId="0" fontId="13" fillId="0" borderId="3" xfId="0" applyFont="1" applyBorder="1" applyAlignment="1" applyProtection="1">
      <alignment horizontal="left"/>
      <protection locked="0"/>
    </xf>
    <xf numFmtId="0" fontId="13" fillId="2" borderId="3" xfId="0" applyFont="1" applyFill="1" applyBorder="1" applyAlignment="1">
      <alignment wrapText="1"/>
    </xf>
    <xf numFmtId="0" fontId="13" fillId="2" borderId="3" xfId="0" applyFont="1" applyFill="1" applyBorder="1"/>
    <xf numFmtId="0" fontId="13" fillId="2" borderId="3" xfId="0" applyFont="1" applyFill="1" applyBorder="1" applyAlignment="1" applyProtection="1">
      <alignment horizontal="left"/>
      <protection locked="0"/>
    </xf>
    <xf numFmtId="0" fontId="13" fillId="2" borderId="3" xfId="0" applyFont="1" applyFill="1" applyBorder="1" applyProtection="1">
      <protection locked="0"/>
    </xf>
    <xf numFmtId="0" fontId="13" fillId="2" borderId="0" xfId="0" applyFont="1" applyFill="1"/>
    <xf numFmtId="0" fontId="13" fillId="2" borderId="0" xfId="0" applyFont="1" applyFill="1" applyAlignment="1">
      <alignment wrapText="1"/>
    </xf>
    <xf numFmtId="0" fontId="13" fillId="2" borderId="0" xfId="0" applyFont="1" applyFill="1" applyAlignment="1" applyProtection="1">
      <alignment horizontal="center"/>
      <protection locked="0"/>
    </xf>
    <xf numFmtId="14" fontId="13" fillId="2" borderId="0" xfId="1" applyNumberFormat="1" applyFont="1" applyFill="1" applyBorder="1" applyAlignment="1">
      <alignment horizontal="center"/>
    </xf>
    <xf numFmtId="164" fontId="13" fillId="2" borderId="0" xfId="1" applyFont="1" applyFill="1" applyBorder="1" applyAlignment="1" applyProtection="1">
      <alignment horizontal="left" wrapText="1"/>
      <protection locked="0"/>
    </xf>
    <xf numFmtId="4" fontId="13" fillId="2" borderId="0" xfId="1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left"/>
    </xf>
    <xf numFmtId="14" fontId="13" fillId="2" borderId="0" xfId="1" applyNumberFormat="1" applyFont="1" applyFill="1" applyBorder="1" applyAlignment="1">
      <alignment horizontal="left"/>
    </xf>
    <xf numFmtId="4" fontId="13" fillId="2" borderId="0" xfId="0" applyNumberFormat="1" applyFont="1" applyFill="1" applyAlignment="1">
      <alignment horizontal="center"/>
    </xf>
    <xf numFmtId="4" fontId="13" fillId="2" borderId="0" xfId="1" applyNumberFormat="1" applyFont="1" applyFill="1" applyBorder="1" applyAlignment="1">
      <alignment horizontal="left"/>
    </xf>
    <xf numFmtId="0" fontId="13" fillId="0" borderId="0" xfId="0" applyFont="1" applyAlignment="1">
      <alignment horizontal="center"/>
    </xf>
    <xf numFmtId="164" fontId="13" fillId="2" borderId="0" xfId="1" applyFont="1" applyFill="1" applyBorder="1" applyAlignment="1" applyProtection="1">
      <alignment horizontal="center" wrapText="1"/>
      <protection locked="0"/>
    </xf>
    <xf numFmtId="0" fontId="13" fillId="2" borderId="0" xfId="0" applyFont="1" applyFill="1" applyAlignment="1">
      <alignment vertical="center" wrapText="1"/>
    </xf>
    <xf numFmtId="14" fontId="13" fillId="2" borderId="0" xfId="1" applyNumberFormat="1" applyFont="1" applyFill="1" applyBorder="1" applyAlignment="1">
      <alignment horizontal="center" vertical="center"/>
    </xf>
    <xf numFmtId="164" fontId="13" fillId="2" borderId="0" xfId="1" applyFont="1" applyFill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164" fontId="13" fillId="2" borderId="0" xfId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1" applyFont="1" applyAlignment="1">
      <alignment horizontal="center" vertical="center"/>
    </xf>
    <xf numFmtId="4" fontId="13" fillId="2" borderId="7" xfId="1" applyNumberFormat="1" applyFont="1" applyFill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13" fillId="2" borderId="0" xfId="2" applyFont="1" applyFill="1" applyAlignment="1">
      <alignment horizontal="center"/>
    </xf>
    <xf numFmtId="0" fontId="9" fillId="0" borderId="0" xfId="3" applyFont="1" applyAlignment="1">
      <alignment horizontal="center" wrapText="1"/>
    </xf>
    <xf numFmtId="0" fontId="13" fillId="3" borderId="1" xfId="3" applyFont="1" applyFill="1" applyBorder="1" applyAlignment="1">
      <alignment horizontal="center" vertical="center" wrapText="1"/>
    </xf>
    <xf numFmtId="0" fontId="13" fillId="3" borderId="2" xfId="3" applyFont="1" applyFill="1" applyBorder="1" applyAlignment="1">
      <alignment horizontal="center" vertical="center" wrapText="1"/>
    </xf>
    <xf numFmtId="14" fontId="13" fillId="2" borderId="7" xfId="1" applyNumberFormat="1" applyFont="1" applyFill="1" applyBorder="1" applyAlignment="1">
      <alignment horizontal="center"/>
    </xf>
    <xf numFmtId="14" fontId="13" fillId="2" borderId="10" xfId="1" applyNumberFormat="1" applyFont="1" applyFill="1" applyBorder="1" applyAlignment="1">
      <alignment horizontal="center"/>
    </xf>
    <xf numFmtId="164" fontId="13" fillId="2" borderId="11" xfId="1" applyFont="1" applyFill="1" applyBorder="1" applyAlignment="1" applyProtection="1">
      <alignment horizontal="left" wrapText="1"/>
      <protection locked="0"/>
    </xf>
    <xf numFmtId="0" fontId="13" fillId="0" borderId="10" xfId="0" applyFont="1" applyBorder="1" applyAlignment="1">
      <alignment horizontal="center" vertical="center"/>
    </xf>
    <xf numFmtId="0" fontId="9" fillId="0" borderId="13" xfId="3" applyFont="1" applyBorder="1" applyAlignment="1">
      <alignment horizontal="center" wrapText="1"/>
    </xf>
    <xf numFmtId="0" fontId="13" fillId="0" borderId="13" xfId="0" applyFont="1" applyBorder="1"/>
    <xf numFmtId="0" fontId="13" fillId="0" borderId="13" xfId="0" applyFont="1" applyBorder="1" applyAlignment="1">
      <alignment wrapText="1"/>
    </xf>
    <xf numFmtId="0" fontId="13" fillId="0" borderId="13" xfId="0" applyFont="1" applyBorder="1" applyAlignment="1" applyProtection="1">
      <alignment horizontal="left"/>
      <protection locked="0"/>
    </xf>
    <xf numFmtId="14" fontId="13" fillId="2" borderId="13" xfId="1" applyNumberFormat="1" applyFont="1" applyFill="1" applyBorder="1" applyAlignment="1">
      <alignment horizontal="center"/>
    </xf>
    <xf numFmtId="164" fontId="13" fillId="2" borderId="13" xfId="1" applyFont="1" applyFill="1" applyBorder="1" applyAlignment="1" applyProtection="1">
      <alignment horizontal="left" wrapText="1"/>
      <protection locked="0"/>
    </xf>
    <xf numFmtId="4" fontId="13" fillId="2" borderId="14" xfId="1" applyNumberFormat="1" applyFont="1" applyFill="1" applyBorder="1" applyAlignment="1">
      <alignment horizontal="center"/>
    </xf>
    <xf numFmtId="0" fontId="13" fillId="3" borderId="15" xfId="3" applyFont="1" applyFill="1" applyBorder="1" applyAlignment="1">
      <alignment horizontal="center" vertical="center" wrapText="1"/>
    </xf>
    <xf numFmtId="0" fontId="13" fillId="4" borderId="13" xfId="0" applyFont="1" applyFill="1" applyBorder="1" applyAlignment="1" applyProtection="1">
      <alignment horizontal="center"/>
      <protection locked="0"/>
    </xf>
    <xf numFmtId="164" fontId="13" fillId="4" borderId="18" xfId="1" applyFont="1" applyFill="1" applyBorder="1" applyAlignment="1" applyProtection="1">
      <alignment wrapText="1"/>
      <protection locked="0"/>
    </xf>
    <xf numFmtId="164" fontId="13" fillId="4" borderId="13" xfId="1" applyFont="1" applyFill="1" applyBorder="1" applyAlignment="1" applyProtection="1">
      <alignment horizontal="left" wrapText="1"/>
      <protection locked="0"/>
    </xf>
    <xf numFmtId="164" fontId="13" fillId="4" borderId="13" xfId="1" applyFont="1" applyFill="1" applyBorder="1" applyAlignment="1" applyProtection="1">
      <alignment wrapText="1"/>
      <protection locked="0"/>
    </xf>
    <xf numFmtId="0" fontId="9" fillId="0" borderId="3" xfId="3" applyFont="1" applyBorder="1" applyAlignment="1">
      <alignment horizontal="center" wrapText="1"/>
    </xf>
    <xf numFmtId="0" fontId="13" fillId="4" borderId="12" xfId="0" applyFont="1" applyFill="1" applyBorder="1" applyAlignment="1" applyProtection="1">
      <alignment horizontal="center"/>
      <protection locked="0"/>
    </xf>
    <xf numFmtId="0" fontId="13" fillId="4" borderId="14" xfId="0" applyFont="1" applyFill="1" applyBorder="1" applyAlignment="1" applyProtection="1">
      <alignment horizontal="center"/>
      <protection locked="0"/>
    </xf>
    <xf numFmtId="49" fontId="13" fillId="2" borderId="0" xfId="2" applyNumberFormat="1" applyFont="1" applyFill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13" fillId="3" borderId="1" xfId="3" applyFont="1" applyFill="1" applyBorder="1" applyAlignment="1">
      <alignment horizontal="center" vertical="center" wrapText="1"/>
    </xf>
    <xf numFmtId="0" fontId="13" fillId="3" borderId="2" xfId="3" applyFont="1" applyFill="1" applyBorder="1" applyAlignment="1">
      <alignment horizontal="center" vertical="center" wrapText="1"/>
    </xf>
    <xf numFmtId="0" fontId="13" fillId="3" borderId="15" xfId="3" applyFont="1" applyFill="1" applyBorder="1" applyAlignment="1">
      <alignment horizontal="center" vertical="center" wrapText="1"/>
    </xf>
    <xf numFmtId="164" fontId="13" fillId="3" borderId="1" xfId="1" applyFont="1" applyFill="1" applyBorder="1" applyAlignment="1">
      <alignment horizontal="center" vertical="center" wrapText="1"/>
    </xf>
    <xf numFmtId="164" fontId="13" fillId="3" borderId="2" xfId="1" applyFont="1" applyFill="1" applyBorder="1" applyAlignment="1">
      <alignment horizontal="center" vertical="center" wrapText="1"/>
    </xf>
    <xf numFmtId="164" fontId="13" fillId="3" borderId="15" xfId="1" applyFont="1" applyFill="1" applyBorder="1" applyAlignment="1">
      <alignment horizontal="center" vertical="center" wrapText="1"/>
    </xf>
    <xf numFmtId="0" fontId="14" fillId="2" borderId="0" xfId="2" applyFont="1" applyFill="1" applyAlignment="1">
      <alignment horizontal="center"/>
    </xf>
    <xf numFmtId="0" fontId="15" fillId="2" borderId="0" xfId="2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14" fillId="3" borderId="0" xfId="0" applyNumberFormat="1" applyFont="1" applyFill="1" applyAlignment="1">
      <alignment horizontal="center" vertical="center"/>
    </xf>
    <xf numFmtId="0" fontId="8" fillId="3" borderId="1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15" xfId="3" applyFont="1" applyFill="1" applyBorder="1" applyAlignment="1">
      <alignment horizontal="center" vertical="center" wrapText="1"/>
    </xf>
    <xf numFmtId="0" fontId="13" fillId="3" borderId="8" xfId="3" applyFont="1" applyFill="1" applyBorder="1" applyAlignment="1">
      <alignment horizontal="center" vertical="center" wrapText="1"/>
    </xf>
    <xf numFmtId="0" fontId="13" fillId="3" borderId="9" xfId="3" applyFont="1" applyFill="1" applyBorder="1" applyAlignment="1">
      <alignment horizontal="center" vertical="center" wrapText="1"/>
    </xf>
    <xf numFmtId="0" fontId="13" fillId="3" borderId="16" xfId="3" applyFont="1" applyFill="1" applyBorder="1" applyAlignment="1">
      <alignment horizontal="center" vertical="center" wrapText="1"/>
    </xf>
    <xf numFmtId="0" fontId="13" fillId="3" borderId="5" xfId="3" applyFont="1" applyFill="1" applyBorder="1" applyAlignment="1">
      <alignment horizontal="center" vertical="center" wrapText="1"/>
    </xf>
    <xf numFmtId="0" fontId="13" fillId="3" borderId="6" xfId="3" applyFont="1" applyFill="1" applyBorder="1" applyAlignment="1">
      <alignment horizontal="center" vertical="center" wrapText="1"/>
    </xf>
    <xf numFmtId="0" fontId="13" fillId="3" borderId="17" xfId="3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mruColors>
      <color rgb="FFC4E4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1</xdr:row>
      <xdr:rowOff>285750</xdr:rowOff>
    </xdr:from>
    <xdr:to>
      <xdr:col>4</xdr:col>
      <xdr:colOff>428626</xdr:colOff>
      <xdr:row>6</xdr:row>
      <xdr:rowOff>190500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D9D4BD38-8B1A-4F79-9AC3-BB06E85EB2B2}"/>
            </a:ext>
          </a:extLst>
        </xdr:cNvPr>
        <xdr:cNvGrpSpPr/>
      </xdr:nvGrpSpPr>
      <xdr:grpSpPr>
        <a:xfrm>
          <a:off x="32851725" y="381000"/>
          <a:ext cx="5534026" cy="3048000"/>
          <a:chOff x="762000" y="12954000"/>
          <a:chExt cx="7553325" cy="4429124"/>
        </a:xfrm>
      </xdr:grpSpPr>
      <xdr:pic>
        <xdr:nvPicPr>
          <xdr:cNvPr id="5" name="Imagen 2">
            <a:extLst>
              <a:ext uri="{FF2B5EF4-FFF2-40B4-BE49-F238E27FC236}">
                <a16:creationId xmlns:a16="http://schemas.microsoft.com/office/drawing/2014/main" id="{141D8A15-72C8-7D44-78EE-AAF0E88B22F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2000" y="15525749"/>
            <a:ext cx="7553325" cy="18573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1">
            <a:extLst>
              <a:ext uri="{FF2B5EF4-FFF2-40B4-BE49-F238E27FC236}">
                <a16:creationId xmlns:a16="http://schemas.microsoft.com/office/drawing/2014/main" id="{337BA3E3-F7A2-E2B8-4F72-58657CC24BB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28950" y="12954000"/>
            <a:ext cx="2857500" cy="2571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4"/>
  <sheetViews>
    <sheetView tabSelected="1" zoomScale="20" zoomScaleNormal="20" zoomScaleSheetLayoutView="25" workbookViewId="0">
      <selection activeCell="H6" sqref="H6"/>
    </sheetView>
  </sheetViews>
  <sheetFormatPr baseColWidth="10" defaultColWidth="11.42578125" defaultRowHeight="15" x14ac:dyDescent="0.25"/>
  <cols>
    <col min="1" max="1" width="26.85546875" customWidth="1"/>
    <col min="2" max="2" width="223.42578125" customWidth="1"/>
    <col min="3" max="3" width="235.7109375" customWidth="1"/>
    <col min="4" max="4" width="82.7109375" customWidth="1"/>
    <col min="5" max="6" width="61.28515625" customWidth="1"/>
    <col min="7" max="7" width="101.5703125" customWidth="1"/>
    <col min="8" max="8" width="91.5703125" customWidth="1"/>
    <col min="9" max="9" width="92" customWidth="1"/>
    <col min="10" max="10" width="85.140625" customWidth="1"/>
  </cols>
  <sheetData>
    <row r="1" spans="1:11" ht="6" customHeight="1" x14ac:dyDescent="0.9">
      <c r="A1" s="14"/>
      <c r="B1" s="17"/>
      <c r="C1" s="17"/>
      <c r="D1" s="17"/>
      <c r="E1" s="17"/>
      <c r="F1" s="17"/>
      <c r="G1" s="17"/>
      <c r="H1" s="17"/>
      <c r="I1" s="17"/>
      <c r="J1" s="17"/>
    </row>
    <row r="2" spans="1:11" ht="55.5" customHeight="1" x14ac:dyDescent="0.9">
      <c r="A2" s="15"/>
      <c r="B2" s="52"/>
      <c r="C2" s="52"/>
      <c r="D2" s="52"/>
      <c r="E2" s="52"/>
      <c r="F2" s="52"/>
      <c r="G2" s="52"/>
      <c r="H2" s="52"/>
      <c r="I2" s="52"/>
      <c r="J2" s="52"/>
    </row>
    <row r="3" spans="1:11" ht="55.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pans="1:11" ht="55.5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</row>
    <row r="5" spans="1:11" ht="55.5" customHeight="1" x14ac:dyDescent="0.9">
      <c r="A5" s="15"/>
      <c r="B5" s="52"/>
      <c r="C5" s="52"/>
      <c r="D5" s="52"/>
      <c r="E5" s="52"/>
      <c r="F5" s="52"/>
      <c r="G5" s="52"/>
      <c r="H5" s="52"/>
      <c r="I5" s="52"/>
      <c r="J5" s="52"/>
    </row>
    <row r="6" spans="1:11" ht="21.75" customHeight="1" x14ac:dyDescent="0.9">
      <c r="A6" s="15"/>
      <c r="B6" s="52"/>
      <c r="C6" s="52"/>
      <c r="D6" s="52"/>
      <c r="E6" s="52"/>
      <c r="F6" s="52"/>
      <c r="G6" s="52"/>
      <c r="H6" s="52"/>
      <c r="I6" s="52"/>
      <c r="J6" s="52"/>
    </row>
    <row r="7" spans="1:11" ht="85.5" customHeight="1" x14ac:dyDescent="1">
      <c r="A7" s="83" t="s">
        <v>0</v>
      </c>
      <c r="B7" s="83"/>
      <c r="C7" s="83"/>
      <c r="D7" s="83"/>
      <c r="E7" s="83"/>
      <c r="F7" s="83"/>
      <c r="G7" s="83"/>
      <c r="H7" s="83"/>
      <c r="I7" s="83"/>
      <c r="J7" s="83"/>
    </row>
    <row r="8" spans="1:11" ht="78" customHeight="1" x14ac:dyDescent="0.25">
      <c r="A8" s="84" t="s">
        <v>111</v>
      </c>
      <c r="B8" s="84"/>
      <c r="C8" s="84"/>
      <c r="D8" s="84"/>
      <c r="E8" s="84"/>
      <c r="F8" s="84"/>
      <c r="G8" s="84"/>
      <c r="H8" s="84"/>
      <c r="I8" s="84"/>
      <c r="J8" s="84"/>
    </row>
    <row r="9" spans="1:11" ht="55.5" customHeight="1" x14ac:dyDescent="0.25">
      <c r="A9" s="85" t="s">
        <v>1</v>
      </c>
      <c r="B9" s="85"/>
      <c r="C9" s="85"/>
      <c r="D9" s="85"/>
      <c r="E9" s="85"/>
      <c r="F9" s="85"/>
      <c r="G9" s="85"/>
      <c r="H9" s="85"/>
      <c r="I9" s="85"/>
      <c r="J9" s="85"/>
    </row>
    <row r="10" spans="1:11" ht="85.5" customHeight="1" x14ac:dyDescent="0.25">
      <c r="A10" s="86" t="s">
        <v>62</v>
      </c>
      <c r="B10" s="86"/>
      <c r="C10" s="86"/>
      <c r="D10" s="86"/>
      <c r="E10" s="86"/>
      <c r="F10" s="86"/>
      <c r="G10" s="86"/>
      <c r="H10" s="86"/>
      <c r="I10" s="86"/>
      <c r="J10" s="86"/>
    </row>
    <row r="11" spans="1:11" ht="61.5" customHeight="1" thickBot="1" x14ac:dyDescent="0.95">
      <c r="A11" s="15"/>
      <c r="B11" s="75"/>
      <c r="C11" s="75"/>
      <c r="D11" s="75"/>
      <c r="E11" s="75"/>
      <c r="F11" s="75"/>
      <c r="G11" s="75"/>
      <c r="H11" s="75"/>
      <c r="I11" s="75"/>
      <c r="J11" s="75"/>
    </row>
    <row r="12" spans="1:11" ht="17.25" customHeight="1" x14ac:dyDescent="0.25">
      <c r="A12" s="87" t="s">
        <v>2</v>
      </c>
      <c r="B12" s="77" t="s">
        <v>3</v>
      </c>
      <c r="C12" s="77" t="s">
        <v>4</v>
      </c>
      <c r="D12" s="77" t="s">
        <v>5</v>
      </c>
      <c r="E12" s="77" t="s">
        <v>6</v>
      </c>
      <c r="F12" s="54"/>
      <c r="G12" s="80" t="s">
        <v>7</v>
      </c>
      <c r="H12" s="77" t="s">
        <v>8</v>
      </c>
      <c r="I12" s="90" t="s">
        <v>9</v>
      </c>
      <c r="J12" s="93" t="s">
        <v>10</v>
      </c>
    </row>
    <row r="13" spans="1:11" ht="29.25" customHeight="1" x14ac:dyDescent="0.25">
      <c r="A13" s="88"/>
      <c r="B13" s="78"/>
      <c r="C13" s="78"/>
      <c r="D13" s="78"/>
      <c r="E13" s="78"/>
      <c r="F13" s="55"/>
      <c r="G13" s="81"/>
      <c r="H13" s="78"/>
      <c r="I13" s="91"/>
      <c r="J13" s="94"/>
    </row>
    <row r="14" spans="1:11" ht="195.75" customHeight="1" thickBot="1" x14ac:dyDescent="0.3">
      <c r="A14" s="89"/>
      <c r="B14" s="79"/>
      <c r="C14" s="79"/>
      <c r="D14" s="79"/>
      <c r="E14" s="79"/>
      <c r="F14" s="67" t="s">
        <v>61</v>
      </c>
      <c r="G14" s="82"/>
      <c r="H14" s="79"/>
      <c r="I14" s="92"/>
      <c r="J14" s="95"/>
    </row>
    <row r="15" spans="1:11" ht="193.5" customHeight="1" x14ac:dyDescent="0.9">
      <c r="A15" s="60">
        <v>1</v>
      </c>
      <c r="B15" s="61" t="s">
        <v>11</v>
      </c>
      <c r="C15" s="62" t="s">
        <v>30</v>
      </c>
      <c r="D15" s="63" t="s">
        <v>31</v>
      </c>
      <c r="E15" s="64">
        <v>45719</v>
      </c>
      <c r="F15" s="64">
        <v>45740</v>
      </c>
      <c r="G15" s="65">
        <v>8250</v>
      </c>
      <c r="H15" s="65">
        <v>8250</v>
      </c>
      <c r="I15" s="65"/>
      <c r="J15" s="66" t="s">
        <v>12</v>
      </c>
    </row>
    <row r="16" spans="1:11" s="2" customFormat="1" ht="183.75" customHeight="1" x14ac:dyDescent="0.9">
      <c r="A16" s="60">
        <v>2</v>
      </c>
      <c r="B16" s="19" t="s">
        <v>13</v>
      </c>
      <c r="C16" s="20" t="s">
        <v>32</v>
      </c>
      <c r="D16" s="21" t="s">
        <v>33</v>
      </c>
      <c r="E16" s="22">
        <v>45720</v>
      </c>
      <c r="F16" s="22">
        <v>45750</v>
      </c>
      <c r="G16" s="23">
        <v>476925.22</v>
      </c>
      <c r="H16" s="23">
        <f t="shared" ref="H16:H25" si="0">+G16</f>
        <v>476925.22</v>
      </c>
      <c r="I16" s="23"/>
      <c r="J16" s="50" t="s">
        <v>12</v>
      </c>
      <c r="K16" s="3"/>
    </row>
    <row r="17" spans="1:11" s="2" customFormat="1" ht="123.75" customHeight="1" x14ac:dyDescent="0.9">
      <c r="A17" s="60">
        <v>3</v>
      </c>
      <c r="B17" s="19" t="s">
        <v>14</v>
      </c>
      <c r="C17" s="20" t="s">
        <v>34</v>
      </c>
      <c r="D17" s="25" t="s">
        <v>35</v>
      </c>
      <c r="E17" s="22">
        <v>45717</v>
      </c>
      <c r="F17" s="22">
        <v>45747</v>
      </c>
      <c r="G17" s="23">
        <v>294232.65999999997</v>
      </c>
      <c r="H17" s="23">
        <f t="shared" si="0"/>
        <v>294232.65999999997</v>
      </c>
      <c r="I17" s="23"/>
      <c r="J17" s="50" t="s">
        <v>12</v>
      </c>
      <c r="K17" s="3"/>
    </row>
    <row r="18" spans="1:11" s="2" customFormat="1" ht="142.5" customHeight="1" x14ac:dyDescent="0.9">
      <c r="A18" s="60">
        <v>4</v>
      </c>
      <c r="B18" s="19" t="s">
        <v>15</v>
      </c>
      <c r="C18" s="20" t="s">
        <v>36</v>
      </c>
      <c r="D18" s="25" t="s">
        <v>37</v>
      </c>
      <c r="E18" s="22">
        <v>45708</v>
      </c>
      <c r="F18" s="22">
        <v>45747</v>
      </c>
      <c r="G18" s="23">
        <v>44363.7</v>
      </c>
      <c r="H18" s="23">
        <f t="shared" si="0"/>
        <v>44363.7</v>
      </c>
      <c r="I18" s="23"/>
      <c r="J18" s="50" t="s">
        <v>12</v>
      </c>
      <c r="K18" s="3"/>
    </row>
    <row r="19" spans="1:11" s="2" customFormat="1" ht="122.25" customHeight="1" x14ac:dyDescent="0.9">
      <c r="A19" s="60">
        <v>5</v>
      </c>
      <c r="B19" s="19" t="s">
        <v>16</v>
      </c>
      <c r="C19" s="20" t="s">
        <v>38</v>
      </c>
      <c r="D19" s="25" t="s">
        <v>39</v>
      </c>
      <c r="E19" s="22">
        <v>45719</v>
      </c>
      <c r="F19" s="22">
        <v>45747</v>
      </c>
      <c r="G19" s="23">
        <v>198151.27</v>
      </c>
      <c r="H19" s="23">
        <f t="shared" si="0"/>
        <v>198151.27</v>
      </c>
      <c r="I19" s="23"/>
      <c r="J19" s="50" t="s">
        <v>12</v>
      </c>
      <c r="K19" s="3"/>
    </row>
    <row r="20" spans="1:11" s="2" customFormat="1" ht="136.5" customHeight="1" x14ac:dyDescent="0.9">
      <c r="A20" s="60">
        <v>6</v>
      </c>
      <c r="B20" s="19" t="s">
        <v>16</v>
      </c>
      <c r="C20" s="20" t="s">
        <v>40</v>
      </c>
      <c r="D20" s="25" t="s">
        <v>41</v>
      </c>
      <c r="E20" s="22">
        <v>45719</v>
      </c>
      <c r="F20" s="22">
        <v>45747</v>
      </c>
      <c r="G20" s="23">
        <v>276543.49</v>
      </c>
      <c r="H20" s="23">
        <f t="shared" si="0"/>
        <v>276543.49</v>
      </c>
      <c r="I20" s="24"/>
      <c r="J20" s="50" t="s">
        <v>12</v>
      </c>
      <c r="K20" s="3"/>
    </row>
    <row r="21" spans="1:11" s="2" customFormat="1" ht="136.5" customHeight="1" x14ac:dyDescent="0.9">
      <c r="A21" s="60">
        <v>7</v>
      </c>
      <c r="B21" s="20" t="s">
        <v>17</v>
      </c>
      <c r="C21" s="20" t="s">
        <v>42</v>
      </c>
      <c r="D21" s="21" t="s">
        <v>43</v>
      </c>
      <c r="E21" s="22">
        <v>45717</v>
      </c>
      <c r="F21" s="22">
        <v>45737</v>
      </c>
      <c r="G21" s="23">
        <v>19216.8</v>
      </c>
      <c r="H21" s="23">
        <f t="shared" si="0"/>
        <v>19216.8</v>
      </c>
      <c r="I21" s="23"/>
      <c r="J21" s="50" t="s">
        <v>12</v>
      </c>
      <c r="K21" s="3"/>
    </row>
    <row r="22" spans="1:11" s="2" customFormat="1" ht="187.5" customHeight="1" x14ac:dyDescent="0.9">
      <c r="A22" s="60">
        <v>8</v>
      </c>
      <c r="B22" s="20" t="s">
        <v>17</v>
      </c>
      <c r="C22" s="20" t="s">
        <v>105</v>
      </c>
      <c r="D22" s="21" t="s">
        <v>18</v>
      </c>
      <c r="E22" s="22">
        <v>45689</v>
      </c>
      <c r="F22" s="22">
        <v>45737</v>
      </c>
      <c r="G22" s="23">
        <v>5806</v>
      </c>
      <c r="H22" s="23">
        <f t="shared" si="0"/>
        <v>5806</v>
      </c>
      <c r="I22" s="23"/>
      <c r="J22" s="50" t="s">
        <v>12</v>
      </c>
      <c r="K22" s="3"/>
    </row>
    <row r="23" spans="1:11" s="2" customFormat="1" ht="195.75" customHeight="1" x14ac:dyDescent="0.9">
      <c r="A23" s="60">
        <v>9</v>
      </c>
      <c r="B23" s="19" t="s">
        <v>19</v>
      </c>
      <c r="C23" s="26" t="s">
        <v>21</v>
      </c>
      <c r="D23" s="21" t="s">
        <v>44</v>
      </c>
      <c r="E23" s="22">
        <v>45723</v>
      </c>
      <c r="F23" s="22">
        <v>45753</v>
      </c>
      <c r="G23" s="23">
        <v>51837.4</v>
      </c>
      <c r="H23" s="23">
        <f t="shared" si="0"/>
        <v>51837.4</v>
      </c>
      <c r="I23" s="23"/>
      <c r="J23" s="50" t="s">
        <v>12</v>
      </c>
      <c r="K23" s="3"/>
    </row>
    <row r="24" spans="1:11" s="2" customFormat="1" ht="194.25" customHeight="1" x14ac:dyDescent="0.9">
      <c r="A24" s="60">
        <v>10</v>
      </c>
      <c r="B24" s="19" t="s">
        <v>19</v>
      </c>
      <c r="C24" s="26" t="s">
        <v>21</v>
      </c>
      <c r="D24" s="21" t="s">
        <v>45</v>
      </c>
      <c r="E24" s="22">
        <v>45723</v>
      </c>
      <c r="F24" s="22">
        <v>45753</v>
      </c>
      <c r="G24" s="23">
        <v>25228.400000000001</v>
      </c>
      <c r="H24" s="23">
        <f t="shared" si="0"/>
        <v>25228.400000000001</v>
      </c>
      <c r="I24" s="23"/>
      <c r="J24" s="50" t="s">
        <v>12</v>
      </c>
      <c r="K24" s="3"/>
    </row>
    <row r="25" spans="1:11" s="2" customFormat="1" ht="204" customHeight="1" x14ac:dyDescent="0.9">
      <c r="A25" s="60">
        <v>11</v>
      </c>
      <c r="B25" s="19" t="s">
        <v>19</v>
      </c>
      <c r="C25" s="26" t="s">
        <v>21</v>
      </c>
      <c r="D25" s="21" t="s">
        <v>46</v>
      </c>
      <c r="E25" s="22">
        <v>45723</v>
      </c>
      <c r="F25" s="22">
        <v>45753</v>
      </c>
      <c r="G25" s="23">
        <v>46020</v>
      </c>
      <c r="H25" s="23">
        <f t="shared" si="0"/>
        <v>46020</v>
      </c>
      <c r="I25" s="23"/>
      <c r="J25" s="50" t="s">
        <v>12</v>
      </c>
      <c r="K25" s="3"/>
    </row>
    <row r="26" spans="1:11" s="2" customFormat="1" ht="183.75" customHeight="1" x14ac:dyDescent="0.9">
      <c r="A26" s="60">
        <v>12</v>
      </c>
      <c r="B26" s="27" t="s">
        <v>47</v>
      </c>
      <c r="C26" s="26" t="s">
        <v>48</v>
      </c>
      <c r="D26" s="28" t="s">
        <v>49</v>
      </c>
      <c r="E26" s="22">
        <v>45723</v>
      </c>
      <c r="F26" s="22">
        <v>45753</v>
      </c>
      <c r="G26" s="23">
        <v>6900</v>
      </c>
      <c r="H26" s="23">
        <v>6900</v>
      </c>
      <c r="I26" s="23"/>
      <c r="J26" s="50" t="s">
        <v>12</v>
      </c>
      <c r="K26" s="3"/>
    </row>
    <row r="27" spans="1:11" s="2" customFormat="1" ht="145.5" customHeight="1" x14ac:dyDescent="0.9">
      <c r="A27" s="60">
        <v>13</v>
      </c>
      <c r="B27" s="26" t="s">
        <v>50</v>
      </c>
      <c r="C27" s="26" t="s">
        <v>51</v>
      </c>
      <c r="D27" s="28" t="s">
        <v>63</v>
      </c>
      <c r="E27" s="22">
        <v>45733</v>
      </c>
      <c r="F27" s="22">
        <v>45763</v>
      </c>
      <c r="G27" s="23">
        <v>23010</v>
      </c>
      <c r="H27" s="23">
        <v>23010</v>
      </c>
      <c r="I27" s="23"/>
      <c r="J27" s="50" t="s">
        <v>12</v>
      </c>
      <c r="K27" s="3"/>
    </row>
    <row r="28" spans="1:11" s="2" customFormat="1" ht="153.75" customHeight="1" x14ac:dyDescent="0.9">
      <c r="A28" s="60">
        <v>14</v>
      </c>
      <c r="B28" s="27" t="s">
        <v>52</v>
      </c>
      <c r="C28" s="26" t="s">
        <v>53</v>
      </c>
      <c r="D28" s="28" t="s">
        <v>54</v>
      </c>
      <c r="E28" s="22">
        <v>45720</v>
      </c>
      <c r="F28" s="22">
        <v>45750</v>
      </c>
      <c r="G28" s="23">
        <v>17700</v>
      </c>
      <c r="H28" s="23">
        <v>17700</v>
      </c>
      <c r="I28" s="23"/>
      <c r="J28" s="50" t="s">
        <v>12</v>
      </c>
      <c r="K28" s="3"/>
    </row>
    <row r="29" spans="1:11" s="2" customFormat="1" ht="195" customHeight="1" x14ac:dyDescent="0.9">
      <c r="A29" s="60">
        <v>15</v>
      </c>
      <c r="B29" s="26" t="s">
        <v>55</v>
      </c>
      <c r="C29" s="26" t="s">
        <v>56</v>
      </c>
      <c r="D29" s="28" t="s">
        <v>57</v>
      </c>
      <c r="E29" s="22">
        <v>45719</v>
      </c>
      <c r="F29" s="22">
        <v>45746</v>
      </c>
      <c r="G29" s="23">
        <v>199165.12</v>
      </c>
      <c r="H29" s="23">
        <v>199165.12</v>
      </c>
      <c r="I29" s="23"/>
      <c r="J29" s="50" t="s">
        <v>12</v>
      </c>
      <c r="K29" s="3"/>
    </row>
    <row r="30" spans="1:11" s="2" customFormat="1" ht="191.25" customHeight="1" x14ac:dyDescent="0.9">
      <c r="A30" s="60">
        <v>16</v>
      </c>
      <c r="B30" s="27" t="s">
        <v>58</v>
      </c>
      <c r="C30" s="26" t="s">
        <v>60</v>
      </c>
      <c r="D30" s="28" t="s">
        <v>59</v>
      </c>
      <c r="E30" s="22">
        <v>45728</v>
      </c>
      <c r="F30" s="22">
        <v>45758</v>
      </c>
      <c r="G30" s="23">
        <v>15144.98</v>
      </c>
      <c r="H30" s="23">
        <f>G30</f>
        <v>15144.98</v>
      </c>
      <c r="I30" s="23"/>
      <c r="J30" s="50" t="s">
        <v>12</v>
      </c>
      <c r="K30" s="3"/>
    </row>
    <row r="31" spans="1:11" s="2" customFormat="1" ht="191.25" customHeight="1" x14ac:dyDescent="0.9">
      <c r="A31" s="60">
        <v>17</v>
      </c>
      <c r="B31" s="27" t="s">
        <v>64</v>
      </c>
      <c r="C31" s="26" t="s">
        <v>65</v>
      </c>
      <c r="D31" s="28" t="s">
        <v>66</v>
      </c>
      <c r="E31" s="22">
        <v>45734</v>
      </c>
      <c r="F31" s="22">
        <v>45764</v>
      </c>
      <c r="G31" s="23">
        <v>83337.5</v>
      </c>
      <c r="H31" s="23">
        <v>83337.5</v>
      </c>
      <c r="I31" s="23"/>
      <c r="J31" s="50" t="s">
        <v>12</v>
      </c>
      <c r="K31" s="3"/>
    </row>
    <row r="32" spans="1:11" s="2" customFormat="1" ht="142.5" customHeight="1" x14ac:dyDescent="0.9">
      <c r="A32" s="60">
        <v>18</v>
      </c>
      <c r="B32" s="27" t="s">
        <v>67</v>
      </c>
      <c r="C32" s="26" t="s">
        <v>68</v>
      </c>
      <c r="D32" s="28" t="s">
        <v>69</v>
      </c>
      <c r="E32" s="22">
        <v>45720</v>
      </c>
      <c r="F32" s="22">
        <v>45750</v>
      </c>
      <c r="G32" s="23">
        <v>22420</v>
      </c>
      <c r="H32" s="23">
        <v>22420</v>
      </c>
      <c r="I32" s="23"/>
      <c r="J32" s="50" t="s">
        <v>12</v>
      </c>
      <c r="K32" s="3"/>
    </row>
    <row r="33" spans="1:11" s="2" customFormat="1" ht="191.25" customHeight="1" x14ac:dyDescent="0.9">
      <c r="A33" s="60">
        <v>19</v>
      </c>
      <c r="B33" s="26" t="s">
        <v>50</v>
      </c>
      <c r="C33" s="26" t="s">
        <v>51</v>
      </c>
      <c r="D33" s="28" t="s">
        <v>70</v>
      </c>
      <c r="E33" s="22">
        <v>45733</v>
      </c>
      <c r="F33" s="22">
        <v>45763</v>
      </c>
      <c r="G33" s="23">
        <v>47200</v>
      </c>
      <c r="H33" s="23">
        <v>47200</v>
      </c>
      <c r="I33" s="23"/>
      <c r="J33" s="50" t="s">
        <v>12</v>
      </c>
      <c r="K33" s="3"/>
    </row>
    <row r="34" spans="1:11" s="2" customFormat="1" ht="191.25" customHeight="1" x14ac:dyDescent="0.9">
      <c r="A34" s="60">
        <v>20</v>
      </c>
      <c r="B34" s="26" t="s">
        <v>71</v>
      </c>
      <c r="C34" s="26" t="s">
        <v>72</v>
      </c>
      <c r="D34" s="28" t="s">
        <v>73</v>
      </c>
      <c r="E34" s="22">
        <v>45719</v>
      </c>
      <c r="F34" s="22">
        <v>45749</v>
      </c>
      <c r="G34" s="23">
        <v>897449</v>
      </c>
      <c r="H34" s="23">
        <f>+G34</f>
        <v>897449</v>
      </c>
      <c r="I34" s="23"/>
      <c r="J34" s="50" t="s">
        <v>12</v>
      </c>
      <c r="K34" s="3"/>
    </row>
    <row r="35" spans="1:11" s="2" customFormat="1" ht="138.75" customHeight="1" x14ac:dyDescent="0.9">
      <c r="A35" s="60">
        <v>21</v>
      </c>
      <c r="B35" s="26" t="s">
        <v>74</v>
      </c>
      <c r="C35" s="26" t="s">
        <v>75</v>
      </c>
      <c r="D35" s="28" t="s">
        <v>76</v>
      </c>
      <c r="E35" s="22">
        <v>45727</v>
      </c>
      <c r="F35" s="22">
        <v>45726</v>
      </c>
      <c r="G35" s="23">
        <v>273814.42</v>
      </c>
      <c r="H35" s="23">
        <v>273814.42</v>
      </c>
      <c r="I35" s="23"/>
      <c r="J35" s="50" t="s">
        <v>12</v>
      </c>
      <c r="K35" s="3"/>
    </row>
    <row r="36" spans="1:11" s="2" customFormat="1" ht="138.75" customHeight="1" x14ac:dyDescent="0.9">
      <c r="A36" s="60">
        <v>22</v>
      </c>
      <c r="B36" s="26" t="s">
        <v>77</v>
      </c>
      <c r="C36" s="26" t="s">
        <v>78</v>
      </c>
      <c r="D36" s="28" t="s">
        <v>79</v>
      </c>
      <c r="E36" s="22">
        <v>45722</v>
      </c>
      <c r="F36" s="22">
        <v>45753</v>
      </c>
      <c r="G36" s="23">
        <v>112500</v>
      </c>
      <c r="H36" s="23"/>
      <c r="I36" s="23">
        <f>+G36</f>
        <v>112500</v>
      </c>
      <c r="J36" s="50" t="s">
        <v>20</v>
      </c>
      <c r="K36" s="3"/>
    </row>
    <row r="37" spans="1:11" s="2" customFormat="1" ht="236.25" customHeight="1" x14ac:dyDescent="0.9">
      <c r="A37" s="60">
        <v>23</v>
      </c>
      <c r="B37" s="26" t="s">
        <v>80</v>
      </c>
      <c r="C37" s="20" t="s">
        <v>81</v>
      </c>
      <c r="D37" s="28" t="s">
        <v>82</v>
      </c>
      <c r="E37" s="22">
        <v>45730</v>
      </c>
      <c r="F37" s="22">
        <v>45747</v>
      </c>
      <c r="G37" s="23">
        <v>690849.48</v>
      </c>
      <c r="H37" s="23"/>
      <c r="I37" s="23">
        <v>690849.48</v>
      </c>
      <c r="J37" s="50" t="s">
        <v>20</v>
      </c>
      <c r="K37" s="3"/>
    </row>
    <row r="38" spans="1:11" s="2" customFormat="1" ht="138.75" customHeight="1" x14ac:dyDescent="0.9">
      <c r="A38" s="60">
        <v>24</v>
      </c>
      <c r="B38" s="26" t="s">
        <v>83</v>
      </c>
      <c r="C38" s="26" t="s">
        <v>84</v>
      </c>
      <c r="D38" s="28" t="s">
        <v>85</v>
      </c>
      <c r="E38" s="22">
        <v>45736</v>
      </c>
      <c r="F38" s="22">
        <v>45735</v>
      </c>
      <c r="G38" s="23">
        <v>1954856.37</v>
      </c>
      <c r="H38" s="23">
        <v>1954856.37</v>
      </c>
      <c r="I38" s="23"/>
      <c r="J38" s="50" t="s">
        <v>12</v>
      </c>
      <c r="K38" s="3"/>
    </row>
    <row r="39" spans="1:11" s="2" customFormat="1" ht="138.75" customHeight="1" x14ac:dyDescent="0.9">
      <c r="A39" s="60">
        <v>25</v>
      </c>
      <c r="B39" s="26" t="s">
        <v>86</v>
      </c>
      <c r="C39" s="26" t="s">
        <v>87</v>
      </c>
      <c r="D39" s="28" t="s">
        <v>88</v>
      </c>
      <c r="E39" s="22">
        <v>45734</v>
      </c>
      <c r="F39" s="22">
        <v>45764</v>
      </c>
      <c r="G39" s="23">
        <v>29500</v>
      </c>
      <c r="H39" s="23"/>
      <c r="I39" s="23">
        <v>29500</v>
      </c>
      <c r="J39" s="50" t="s">
        <v>20</v>
      </c>
      <c r="K39" s="3"/>
    </row>
    <row r="40" spans="1:11" s="2" customFormat="1" ht="138.75" customHeight="1" x14ac:dyDescent="0.9">
      <c r="A40" s="60">
        <v>26</v>
      </c>
      <c r="B40" s="26" t="s">
        <v>93</v>
      </c>
      <c r="C40" s="26" t="s">
        <v>94</v>
      </c>
      <c r="D40" s="28" t="s">
        <v>95</v>
      </c>
      <c r="E40" s="22">
        <v>45736</v>
      </c>
      <c r="F40" s="22">
        <v>45735</v>
      </c>
      <c r="G40" s="23">
        <v>444150</v>
      </c>
      <c r="H40" s="23"/>
      <c r="I40" s="23">
        <v>444150</v>
      </c>
      <c r="J40" s="50" t="s">
        <v>20</v>
      </c>
      <c r="K40" s="3"/>
    </row>
    <row r="41" spans="1:11" s="2" customFormat="1" ht="146.25" customHeight="1" x14ac:dyDescent="0.9">
      <c r="A41" s="60">
        <v>27</v>
      </c>
      <c r="B41" s="27" t="s">
        <v>22</v>
      </c>
      <c r="C41" s="26" t="s">
        <v>89</v>
      </c>
      <c r="D41" s="28" t="s">
        <v>103</v>
      </c>
      <c r="E41" s="22">
        <v>45744</v>
      </c>
      <c r="F41" s="22">
        <v>45747</v>
      </c>
      <c r="G41" s="23">
        <v>91068.25</v>
      </c>
      <c r="H41" s="23"/>
      <c r="I41" s="23">
        <v>91068.25</v>
      </c>
      <c r="J41" s="50" t="s">
        <v>20</v>
      </c>
      <c r="K41" s="3"/>
    </row>
    <row r="42" spans="1:11" s="2" customFormat="1" ht="128.25" customHeight="1" x14ac:dyDescent="0.9">
      <c r="A42" s="60">
        <v>28</v>
      </c>
      <c r="B42" s="27" t="s">
        <v>22</v>
      </c>
      <c r="C42" s="26" t="s">
        <v>90</v>
      </c>
      <c r="D42" s="28" t="s">
        <v>101</v>
      </c>
      <c r="E42" s="22">
        <v>45744</v>
      </c>
      <c r="F42" s="22">
        <v>45747</v>
      </c>
      <c r="G42" s="23">
        <v>39499.67</v>
      </c>
      <c r="H42" s="23"/>
      <c r="I42" s="23">
        <f>+G42</f>
        <v>39499.67</v>
      </c>
      <c r="J42" s="50" t="s">
        <v>20</v>
      </c>
      <c r="K42" s="3"/>
    </row>
    <row r="43" spans="1:11" s="2" customFormat="1" ht="122.25" customHeight="1" x14ac:dyDescent="0.9">
      <c r="A43" s="60">
        <v>29</v>
      </c>
      <c r="B43" s="27" t="s">
        <v>22</v>
      </c>
      <c r="C43" s="26" t="s">
        <v>91</v>
      </c>
      <c r="D43" s="28" t="s">
        <v>102</v>
      </c>
      <c r="E43" s="22">
        <v>45744</v>
      </c>
      <c r="F43" s="22">
        <v>45747</v>
      </c>
      <c r="G43" s="23">
        <v>175252.66</v>
      </c>
      <c r="H43" s="23"/>
      <c r="I43" s="23">
        <f>+G43</f>
        <v>175252.66</v>
      </c>
      <c r="J43" s="50" t="s">
        <v>20</v>
      </c>
      <c r="K43" s="3"/>
    </row>
    <row r="44" spans="1:11" s="2" customFormat="1" ht="140.25" customHeight="1" x14ac:dyDescent="0.9">
      <c r="A44" s="60">
        <v>30</v>
      </c>
      <c r="B44" s="27" t="s">
        <v>22</v>
      </c>
      <c r="C44" s="26" t="s">
        <v>92</v>
      </c>
      <c r="D44" s="29" t="s">
        <v>104</v>
      </c>
      <c r="E44" s="22">
        <v>45744</v>
      </c>
      <c r="F44" s="22">
        <v>45747</v>
      </c>
      <c r="G44" s="23">
        <v>24661.55</v>
      </c>
      <c r="H44" s="23"/>
      <c r="I44" s="23">
        <f>+G44</f>
        <v>24661.55</v>
      </c>
      <c r="J44" s="50" t="s">
        <v>20</v>
      </c>
      <c r="K44" s="3"/>
    </row>
    <row r="45" spans="1:11" s="2" customFormat="1" ht="256.5" customHeight="1" x14ac:dyDescent="0.9">
      <c r="A45" s="60">
        <v>31</v>
      </c>
      <c r="B45" s="27" t="s">
        <v>19</v>
      </c>
      <c r="C45" s="26" t="s">
        <v>96</v>
      </c>
      <c r="D45" s="29" t="s">
        <v>97</v>
      </c>
      <c r="E45" s="56">
        <v>45736</v>
      </c>
      <c r="F45" s="57">
        <v>45768</v>
      </c>
      <c r="G45" s="58">
        <v>10325</v>
      </c>
      <c r="H45" s="23"/>
      <c r="I45" s="23">
        <v>10325</v>
      </c>
      <c r="J45" s="24" t="s">
        <v>20</v>
      </c>
      <c r="K45" s="3"/>
    </row>
    <row r="46" spans="1:11" s="2" customFormat="1" ht="256.5" customHeight="1" x14ac:dyDescent="0.9">
      <c r="A46" s="60">
        <v>32</v>
      </c>
      <c r="B46" s="27" t="s">
        <v>19</v>
      </c>
      <c r="C46" s="26" t="s">
        <v>96</v>
      </c>
      <c r="D46" s="29" t="s">
        <v>98</v>
      </c>
      <c r="E46" s="56">
        <v>45736</v>
      </c>
      <c r="F46" s="57">
        <v>45768</v>
      </c>
      <c r="G46" s="58">
        <v>24992.400000000001</v>
      </c>
      <c r="H46" s="23"/>
      <c r="I46" s="23">
        <f>+G46</f>
        <v>24992.400000000001</v>
      </c>
      <c r="J46" s="24" t="s">
        <v>20</v>
      </c>
      <c r="K46" s="3"/>
    </row>
    <row r="47" spans="1:11" s="2" customFormat="1" ht="256.5" customHeight="1" x14ac:dyDescent="0.9">
      <c r="A47" s="60">
        <v>33</v>
      </c>
      <c r="B47" s="27" t="s">
        <v>19</v>
      </c>
      <c r="C47" s="26" t="s">
        <v>96</v>
      </c>
      <c r="D47" s="29" t="s">
        <v>107</v>
      </c>
      <c r="E47" s="56">
        <v>45736</v>
      </c>
      <c r="F47" s="57">
        <v>45768</v>
      </c>
      <c r="G47" s="58">
        <v>52864</v>
      </c>
      <c r="H47" s="23"/>
      <c r="I47" s="23">
        <v>52864</v>
      </c>
      <c r="J47" s="24" t="s">
        <v>20</v>
      </c>
      <c r="K47" s="3"/>
    </row>
    <row r="48" spans="1:11" s="2" customFormat="1" ht="260.25" customHeight="1" x14ac:dyDescent="0.9">
      <c r="A48" s="60">
        <v>34</v>
      </c>
      <c r="B48" s="27" t="s">
        <v>19</v>
      </c>
      <c r="C48" s="26" t="s">
        <v>96</v>
      </c>
      <c r="D48" s="29" t="s">
        <v>99</v>
      </c>
      <c r="E48" s="56">
        <v>45736</v>
      </c>
      <c r="F48" s="57">
        <v>45768</v>
      </c>
      <c r="G48" s="58">
        <v>24414.2</v>
      </c>
      <c r="H48" s="23"/>
      <c r="I48" s="23">
        <v>24414.2</v>
      </c>
      <c r="J48" s="24" t="s">
        <v>20</v>
      </c>
      <c r="K48" s="3"/>
    </row>
    <row r="49" spans="1:11" s="2" customFormat="1" ht="260.25" customHeight="1" x14ac:dyDescent="0.9">
      <c r="A49" s="60">
        <v>35</v>
      </c>
      <c r="B49" s="27" t="s">
        <v>19</v>
      </c>
      <c r="C49" s="26" t="s">
        <v>96</v>
      </c>
      <c r="D49" s="29" t="s">
        <v>100</v>
      </c>
      <c r="E49" s="56">
        <v>45736</v>
      </c>
      <c r="F49" s="57">
        <v>45768</v>
      </c>
      <c r="G49" s="58">
        <v>26727</v>
      </c>
      <c r="H49" s="23"/>
      <c r="I49" s="23">
        <v>26727</v>
      </c>
      <c r="J49" s="24" t="s">
        <v>20</v>
      </c>
      <c r="K49" s="3"/>
    </row>
    <row r="50" spans="1:11" s="2" customFormat="1" ht="260.25" customHeight="1" x14ac:dyDescent="0.9">
      <c r="A50" s="72">
        <v>36</v>
      </c>
      <c r="B50" s="27" t="s">
        <v>108</v>
      </c>
      <c r="C50" s="26" t="s">
        <v>109</v>
      </c>
      <c r="D50" s="29" t="s">
        <v>110</v>
      </c>
      <c r="E50" s="22">
        <v>45727</v>
      </c>
      <c r="F50" s="22">
        <v>45757</v>
      </c>
      <c r="G50" s="23">
        <v>1137375.03</v>
      </c>
      <c r="H50" s="23">
        <v>1137375.03</v>
      </c>
      <c r="I50" s="23"/>
      <c r="J50" s="24" t="s">
        <v>12</v>
      </c>
      <c r="K50" s="3"/>
    </row>
    <row r="51" spans="1:11" s="2" customFormat="1" ht="102.75" customHeight="1" thickBot="1" x14ac:dyDescent="0.95">
      <c r="A51" s="53"/>
      <c r="B51" s="30"/>
      <c r="C51" s="31"/>
      <c r="D51" s="73" t="s">
        <v>23</v>
      </c>
      <c r="E51" s="74"/>
      <c r="F51" s="68"/>
      <c r="G51" s="69">
        <f>SUM(G15:G50)</f>
        <v>7871751.5700000003</v>
      </c>
      <c r="H51" s="70">
        <f>SUM(H15:H50)</f>
        <v>6124947.3600000003</v>
      </c>
      <c r="I51" s="71">
        <f>SUM(I15:I50)</f>
        <v>1746804.2099999997</v>
      </c>
      <c r="J51" s="71"/>
      <c r="K51" s="3"/>
    </row>
    <row r="52" spans="1:11" ht="48.75" customHeight="1" thickTop="1" x14ac:dyDescent="0.9">
      <c r="A52" s="12"/>
      <c r="B52" s="30"/>
      <c r="C52" s="31"/>
      <c r="D52" s="36"/>
      <c r="E52" s="37"/>
      <c r="F52" s="37"/>
      <c r="G52" s="37"/>
      <c r="H52" s="34"/>
      <c r="I52" s="38"/>
      <c r="J52" s="39"/>
    </row>
    <row r="53" spans="1:11" ht="120" customHeight="1" x14ac:dyDescent="0.9">
      <c r="A53" s="12"/>
      <c r="B53" s="30"/>
      <c r="C53" s="31"/>
      <c r="D53" s="36"/>
      <c r="E53" s="37"/>
      <c r="F53" s="37"/>
      <c r="G53" s="37"/>
      <c r="H53" s="34"/>
      <c r="I53" s="38"/>
      <c r="J53" s="39"/>
    </row>
    <row r="55" spans="1:11" ht="67.5" customHeight="1" x14ac:dyDescent="0.9">
      <c r="A55" s="13"/>
      <c r="B55" s="30"/>
      <c r="C55" s="31"/>
      <c r="D55" s="32"/>
      <c r="E55" s="33"/>
      <c r="F55" s="33"/>
      <c r="G55" s="41"/>
      <c r="H55" s="41"/>
      <c r="I55" s="41"/>
      <c r="J55" s="35"/>
    </row>
    <row r="56" spans="1:11" ht="45" customHeight="1" x14ac:dyDescent="0.9">
      <c r="A56" s="16"/>
      <c r="B56" s="18"/>
      <c r="C56" s="42"/>
      <c r="D56" s="17"/>
      <c r="E56" s="43"/>
      <c r="F56" s="43"/>
      <c r="G56" s="44"/>
      <c r="H56" s="51"/>
      <c r="I56" s="43"/>
      <c r="J56" s="43"/>
    </row>
    <row r="57" spans="1:11" ht="27.75" customHeight="1" x14ac:dyDescent="0.9">
      <c r="A57" s="16"/>
      <c r="B57" s="45"/>
      <c r="C57" s="17"/>
      <c r="D57" s="17"/>
      <c r="F57" s="17"/>
      <c r="G57" s="17"/>
      <c r="H57" s="47" t="s">
        <v>106</v>
      </c>
      <c r="I57" s="43"/>
      <c r="J57" s="46"/>
    </row>
    <row r="58" spans="1:11" ht="87.75" customHeight="1" x14ac:dyDescent="0.9">
      <c r="A58" s="16"/>
      <c r="B58" s="46" t="s">
        <v>24</v>
      </c>
      <c r="C58" s="17"/>
      <c r="D58" s="59" t="s">
        <v>25</v>
      </c>
      <c r="E58" s="17"/>
      <c r="F58" s="17"/>
      <c r="G58" s="76" t="s">
        <v>28</v>
      </c>
      <c r="H58" s="76"/>
      <c r="I58" s="76"/>
      <c r="J58" s="48"/>
    </row>
    <row r="59" spans="1:11" ht="69" customHeight="1" x14ac:dyDescent="0.9">
      <c r="A59" s="16"/>
      <c r="B59" s="46" t="s">
        <v>26</v>
      </c>
      <c r="C59" s="17"/>
      <c r="D59" s="40" t="s">
        <v>27</v>
      </c>
      <c r="E59" s="17"/>
      <c r="F59" s="17"/>
      <c r="G59" s="17"/>
      <c r="H59" s="40" t="s">
        <v>29</v>
      </c>
      <c r="I59" s="49"/>
      <c r="J59" s="48"/>
    </row>
    <row r="60" spans="1:11" ht="20.25" x14ac:dyDescent="0.3">
      <c r="A60" s="5"/>
      <c r="B60" s="9"/>
      <c r="C60" s="5"/>
      <c r="D60" s="6"/>
      <c r="E60" s="7"/>
      <c r="F60" s="7"/>
      <c r="G60" s="7"/>
      <c r="H60" s="5"/>
      <c r="I60" s="5"/>
      <c r="J60" s="5"/>
    </row>
    <row r="61" spans="1:11" ht="18.75" x14ac:dyDescent="0.3">
      <c r="A61" s="8"/>
      <c r="B61" s="10"/>
      <c r="C61" s="8"/>
      <c r="D61" s="4"/>
      <c r="E61" s="4"/>
      <c r="F61" s="4"/>
      <c r="G61" s="4"/>
      <c r="H61" s="8"/>
      <c r="I61" s="8"/>
      <c r="J61" s="8"/>
    </row>
    <row r="62" spans="1:11" x14ac:dyDescent="0.25">
      <c r="A62" s="4"/>
      <c r="B62" s="11"/>
      <c r="C62" s="4"/>
      <c r="D62" s="4"/>
      <c r="E62" s="4"/>
      <c r="F62" s="4"/>
      <c r="G62" s="4"/>
      <c r="H62" s="4"/>
      <c r="I62" s="4"/>
      <c r="J62" s="4"/>
    </row>
    <row r="63" spans="1:11" x14ac:dyDescent="0.25">
      <c r="B63" s="11"/>
      <c r="C63" s="4"/>
      <c r="D63" s="4"/>
      <c r="E63" s="4"/>
      <c r="F63" s="4"/>
      <c r="G63" s="4"/>
      <c r="H63" s="4"/>
      <c r="I63" s="4"/>
      <c r="J63" s="4"/>
    </row>
    <row r="64" spans="1:11" x14ac:dyDescent="0.25">
      <c r="B64" s="1"/>
    </row>
    <row r="74" ht="31.5" customHeight="1" x14ac:dyDescent="0.25"/>
  </sheetData>
  <mergeCells count="16">
    <mergeCell ref="A7:J7"/>
    <mergeCell ref="A8:J8"/>
    <mergeCell ref="A9:J9"/>
    <mergeCell ref="A10:J10"/>
    <mergeCell ref="A12:A14"/>
    <mergeCell ref="I12:I14"/>
    <mergeCell ref="B12:B14"/>
    <mergeCell ref="C12:C14"/>
    <mergeCell ref="J12:J14"/>
    <mergeCell ref="D51:E51"/>
    <mergeCell ref="B11:J11"/>
    <mergeCell ref="G58:I58"/>
    <mergeCell ref="D12:D14"/>
    <mergeCell ref="G12:G14"/>
    <mergeCell ref="E12:E14"/>
    <mergeCell ref="H12:H14"/>
  </mergeCells>
  <phoneticPr fontId="5" type="noConversion"/>
  <printOptions horizontalCentered="1"/>
  <pageMargins left="0" right="0" top="0.15748031496062992" bottom="0" header="0" footer="0"/>
  <pageSetup paperSize="5" scale="16" fitToHeight="10" orientation="landscape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B1" zoomScale="200" zoomScaleNormal="200" workbookViewId="0">
      <selection activeCell="D6" sqref="D6"/>
    </sheetView>
  </sheetViews>
  <sheetFormatPr baseColWidth="10" defaultColWidth="11.42578125" defaultRowHeight="15" x14ac:dyDescent="0.25"/>
  <cols>
    <col min="6" max="6" width="35.5703125" customWidth="1"/>
  </cols>
  <sheetData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D84E918004A044BCE378A5E7129897" ma:contentTypeVersion="16" ma:contentTypeDescription="Crear nuevo documento." ma:contentTypeScope="" ma:versionID="db824bac652649de3f05afceb7c493c1">
  <xsd:schema xmlns:xsd="http://www.w3.org/2001/XMLSchema" xmlns:xs="http://www.w3.org/2001/XMLSchema" xmlns:p="http://schemas.microsoft.com/office/2006/metadata/properties" xmlns:ns2="5234e139-98e4-4c0e-a873-2c35232cb746" xmlns:ns3="829fe298-b51a-4ddb-9231-b6d9f99174b5" targetNamespace="http://schemas.microsoft.com/office/2006/metadata/properties" ma:root="true" ma:fieldsID="fe531335b8f6087eb5a1f2c5a50ab010" ns2:_="" ns3:_="">
    <xsd:import namespace="5234e139-98e4-4c0e-a873-2c35232cb746"/>
    <xsd:import namespace="829fe298-b51a-4ddb-9231-b6d9f99174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4e139-98e4-4c0e-a873-2c35232cb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9fe298-b51a-4ddb-9231-b6d9f99174b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61e3d88-04e1-43ed-88d6-65224a3bdf07}" ma:internalName="TaxCatchAll" ma:showField="CatchAllData" ma:web="829fe298-b51a-4ddb-9231-b6d9f99174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34e139-98e4-4c0e-a873-2c35232cb746">
      <Terms xmlns="http://schemas.microsoft.com/office/infopath/2007/PartnerControls"/>
    </lcf76f155ced4ddcb4097134ff3c332f>
    <TaxCatchAll xmlns="829fe298-b51a-4ddb-9231-b6d9f99174b5" xsi:nil="true"/>
  </documentManagement>
</p:properties>
</file>

<file path=customXml/itemProps1.xml><?xml version="1.0" encoding="utf-8"?>
<ds:datastoreItem xmlns:ds="http://schemas.openxmlformats.org/officeDocument/2006/customXml" ds:itemID="{16A2DE43-B518-4DA1-BAF7-0E42710EB385}"/>
</file>

<file path=customXml/itemProps2.xml><?xml version="1.0" encoding="utf-8"?>
<ds:datastoreItem xmlns:ds="http://schemas.openxmlformats.org/officeDocument/2006/customXml" ds:itemID="{E6516140-0F6D-4461-8FA2-94A75D4C85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15BC5F-A008-4A59-9070-FB33F261A361}">
  <ds:schemaRefs>
    <ds:schemaRef ds:uri="http://schemas.microsoft.com/office/2006/metadata/properties"/>
    <ds:schemaRef ds:uri="http://schemas.microsoft.com/office/infopath/2007/PartnerControls"/>
    <ds:schemaRef ds:uri="5234e139-98e4-4c0e-a873-2c35232cb746"/>
    <ds:schemaRef ds:uri="829fe298-b51a-4ddb-9231-b6d9f99174b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CTA SUPLID MAR 2025</vt:lpstr>
      <vt:lpstr>Hoja2</vt:lpstr>
      <vt:lpstr>'ESTADO DE CTA SUPLID MAR 2025'!Área_de_impresión</vt:lpstr>
      <vt:lpstr>'ESTADO DE CTA SUPLID MAR 2025'!Títulos_a_imprimir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Ulises Rosa</dc:creator>
  <cp:keywords/>
  <dc:description/>
  <cp:lastModifiedBy>Celia Cuevas</cp:lastModifiedBy>
  <cp:revision/>
  <cp:lastPrinted>2025-04-10T17:15:25Z</cp:lastPrinted>
  <dcterms:created xsi:type="dcterms:W3CDTF">2019-08-27T16:42:25Z</dcterms:created>
  <dcterms:modified xsi:type="dcterms:W3CDTF">2025-04-10T17:42:05Z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0x0101004FD84E918004A044BCE378A5E7129897</vt:lpwstr>
  </property>
  <property fmtid="{D5CDD505-2E9C-101B-9397-08002B2CF9AE}" pid="3" name="Order">
    <vt:r8>6686200</vt:r8>
  </property>
  <property fmtid="{D5CDD505-2E9C-101B-9397-08002B2CF9AE}" pid="4" name="MediaServiceImageTags">
    <vt:lpwstr/>
  </property>
</Properties>
</file>