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Documentos Enc. Presupuesto/Ejecucion Presupuestaria 2025/"/>
    </mc:Choice>
  </mc:AlternateContent>
  <xr:revisionPtr revIDLastSave="0" documentId="8_{38D987D4-3EF1-4F27-BDBE-1AB5AB6728DA}" xr6:coauthVersionLast="47" xr6:coauthVersionMax="47" xr10:uidLastSave="{00000000-0000-0000-0000-000000000000}"/>
  <bookViews>
    <workbookView xWindow="-23148" yWindow="-108" windowWidth="23256" windowHeight="12456" xr2:uid="{01360774-EF02-4727-8B3C-A4A13A5606AC}"/>
  </bookViews>
  <sheets>
    <sheet name="Hoja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2" l="1"/>
  <c r="D79" i="2"/>
  <c r="C79" i="2"/>
  <c r="E76" i="2"/>
  <c r="D76" i="2"/>
  <c r="C76" i="2"/>
  <c r="E73" i="2"/>
  <c r="D73" i="2"/>
  <c r="C73" i="2"/>
  <c r="E69" i="2"/>
  <c r="E68" i="2"/>
  <c r="D68" i="2"/>
  <c r="C68" i="2"/>
  <c r="E67" i="2"/>
  <c r="E66" i="2"/>
  <c r="E65" i="2"/>
  <c r="E64" i="2"/>
  <c r="E62" i="2"/>
  <c r="E61" i="2"/>
  <c r="E60" i="2"/>
  <c r="E59" i="2"/>
  <c r="E58" i="2"/>
  <c r="D58" i="2"/>
  <c r="C58" i="2"/>
  <c r="E54" i="2"/>
  <c r="E52" i="2"/>
  <c r="E50" i="2" s="1"/>
  <c r="E51" i="2"/>
  <c r="D50" i="2"/>
  <c r="C50" i="2"/>
  <c r="E49" i="2"/>
  <c r="E48" i="2"/>
  <c r="E47" i="2"/>
  <c r="E46" i="2"/>
  <c r="E45" i="2"/>
  <c r="E44" i="2"/>
  <c r="E43" i="2"/>
  <c r="E42" i="2"/>
  <c r="D41" i="2"/>
  <c r="C41" i="2"/>
  <c r="E40" i="2"/>
  <c r="E39" i="2"/>
  <c r="E38" i="2"/>
  <c r="E37" i="2"/>
  <c r="E36" i="2"/>
  <c r="E35" i="2"/>
  <c r="E34" i="2"/>
  <c r="E33" i="2"/>
  <c r="E32" i="2" s="1"/>
  <c r="D32" i="2"/>
  <c r="C32" i="2"/>
  <c r="E31" i="2"/>
  <c r="E30" i="2"/>
  <c r="E29" i="2"/>
  <c r="E28" i="2"/>
  <c r="E27" i="2"/>
  <c r="E26" i="2"/>
  <c r="E25" i="2"/>
  <c r="E24" i="2"/>
  <c r="E23" i="2"/>
  <c r="E22" i="2" s="1"/>
  <c r="D22" i="2"/>
  <c r="C22" i="2"/>
  <c r="E21" i="2"/>
  <c r="E20" i="2"/>
  <c r="E19" i="2"/>
  <c r="E18" i="2"/>
  <c r="E17" i="2"/>
  <c r="E16" i="2"/>
  <c r="D16" i="2"/>
  <c r="D15" i="2" s="1"/>
  <c r="C16" i="2"/>
  <c r="C15" i="2" s="1"/>
  <c r="E41" i="2" l="1"/>
  <c r="E15" i="2"/>
</calcChain>
</file>

<file path=xl/sharedStrings.xml><?xml version="1.0" encoding="utf-8"?>
<sst xmlns="http://schemas.openxmlformats.org/spreadsheetml/2006/main" count="154" uniqueCount="153">
  <si>
    <t>Fondo Patrimonial de las Empresas Reformadas</t>
  </si>
  <si>
    <t>Año 2025</t>
  </si>
  <si>
    <t>En RD$</t>
  </si>
  <si>
    <t>No. Cta.</t>
  </si>
  <si>
    <t>Concepto de Cuenta</t>
  </si>
  <si>
    <t>Julio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</si>
  <si>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</si>
  <si>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</si>
  <si>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</si>
  <si>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</si>
  <si>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</si>
  <si>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</si>
  <si>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</si>
  <si>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</si>
  <si>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Representación </t>
  </si>
  <si>
    <t>2.1.4</t>
  </si>
  <si>
    <t>Gratificaciones y Bonificaciones</t>
  </si>
  <si>
    <t>2.1.5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</si>
  <si>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</si>
  <si>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</si>
  <si>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</si>
  <si>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</si>
  <si>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</si>
  <si>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</si>
  <si>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</si>
  <si>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</si>
  <si>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</si>
  <si>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</si>
  <si>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</si>
  <si>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2.2.6</t>
  </si>
  <si>
    <t>Seguros</t>
  </si>
  <si>
    <t>2.2.7</t>
  </si>
  <si>
    <t>2.2.8</t>
  </si>
  <si>
    <t>2.2.9</t>
  </si>
  <si>
    <t>2.3</t>
  </si>
  <si>
    <t>Materiales y Suministros</t>
  </si>
  <si>
    <t>2.3.1</t>
  </si>
  <si>
    <t>2.3.2</t>
  </si>
  <si>
    <t>Textiles y Vestuarios</t>
  </si>
  <si>
    <t>2.3.3</t>
  </si>
  <si>
    <t>2.3.4</t>
  </si>
  <si>
    <t>Productos Farmacéuticos</t>
  </si>
  <si>
    <t>2.3.5</t>
  </si>
  <si>
    <t>2.3.6</t>
  </si>
  <si>
    <t>2.3.7</t>
  </si>
  <si>
    <t>2.3.9</t>
  </si>
  <si>
    <t>Productos y Útiles Varios</t>
  </si>
  <si>
    <t>2.4</t>
  </si>
  <si>
    <t>Transferencias corrientes</t>
  </si>
  <si>
    <t>2.4.1</t>
  </si>
  <si>
    <t>2.4.7</t>
  </si>
  <si>
    <t>2.5</t>
  </si>
  <si>
    <t>Transferencias de Capital</t>
  </si>
  <si>
    <t>2.5.1</t>
  </si>
  <si>
    <t>2.6</t>
  </si>
  <si>
    <t>2.6.1</t>
  </si>
  <si>
    <t>Mobiliario y Equipo</t>
  </si>
  <si>
    <t>2.6.2</t>
  </si>
  <si>
    <t>2.6.3</t>
  </si>
  <si>
    <t>2.6.4</t>
  </si>
  <si>
    <t>2.6.5</t>
  </si>
  <si>
    <t>2.6.6</t>
  </si>
  <si>
    <t>2.6.8</t>
  </si>
  <si>
    <t>Bienes Intangibles</t>
  </si>
  <si>
    <t>2.6.9</t>
  </si>
  <si>
    <t>2.7</t>
  </si>
  <si>
    <t>Obras</t>
  </si>
  <si>
    <t>2.7.1</t>
  </si>
  <si>
    <t xml:space="preserve">  </t>
  </si>
  <si>
    <t>Reporte de Ejecución Presupuestaria del 1 al 31 de Julio</t>
  </si>
  <si>
    <t>Presupuesto Aprobado</t>
  </si>
  <si>
    <t>Presupupuesto Vigente</t>
  </si>
  <si>
    <t>2</t>
  </si>
  <si>
    <t>Contribuciones a la Seguridad Social</t>
  </si>
  <si>
    <t>Alquileres y Rentas</t>
  </si>
  <si>
    <t>Servicios de Conservación, Reparaciones Menores e Instalaciones Temporales</t>
  </si>
  <si>
    <t>Servicios no Incluídos en Conceptos Anteriores</t>
  </si>
  <si>
    <t xml:space="preserve">Otras Contrataciones de Servicios </t>
  </si>
  <si>
    <t>Alimentos y Bebidas para Personas</t>
  </si>
  <si>
    <t>Papel, Cartón e Impresos</t>
  </si>
  <si>
    <t>Cuero, Caucho y Plástico</t>
  </si>
  <si>
    <t>Productos de Minerales, Metálicos y no Metálicos</t>
  </si>
  <si>
    <t>Combustibles, Lubricantes, Productos Químicos y Conexos</t>
  </si>
  <si>
    <t>Transferencias Corrientes al Sector Privado</t>
  </si>
  <si>
    <t>2.4.2</t>
  </si>
  <si>
    <t>Transferencias Corrientes al Gobierno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</si>
  <si>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</si>
  <si>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</si>
  <si>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</si>
  <si>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</si>
  <si>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</si>
  <si>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</si>
  <si>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</si>
  <si>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</si>
  <si>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Transferencias Corrientes Sector Externo</t>
  </si>
  <si>
    <t>2.4.9</t>
  </si>
  <si>
    <t>Transferencias Corrientes a Otras Instituciones Públicas</t>
  </si>
  <si>
    <t>Transferencias de Capital al Sector Privado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</si>
  <si>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</si>
  <si>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</si>
  <si>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</si>
  <si>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</si>
  <si>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</si>
  <si>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</si>
  <si>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</si>
  <si>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</si>
  <si>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</si>
  <si>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</si>
  <si>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</si>
  <si>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</si>
  <si>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</si>
  <si>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Mobiliario y Equipo de Audio, Audiovisual, Recreativo y Educacional</t>
  </si>
  <si>
    <t>Equipo e Instrumental, Científico y de Laboratorio</t>
  </si>
  <si>
    <t>Vehículos y Equipo de Transporte, Tracción y Elevación</t>
  </si>
  <si>
    <t>Maquinaria, Otros Equipos y Herramientas</t>
  </si>
  <si>
    <t>Equipos de Defensa y Seguridad</t>
  </si>
  <si>
    <t>2.6.7</t>
  </si>
  <si>
    <t>Activos Biológicos</t>
  </si>
  <si>
    <t>Edificios, Estructuras, Tierras, Terrenos y Objetos de Valor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</si>
  <si>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</si>
  <si>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</si>
  <si>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</si>
  <si>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</si>
  <si>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</si>
  <si>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</si>
  <si>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de Inversión</t>
  </si>
  <si>
    <t>2.8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</si>
  <si>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</si>
  <si>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</si>
  <si>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</si>
  <si>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</si>
  <si>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</si>
  <si>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2.9</t>
  </si>
  <si>
    <t>Gastos Financieros</t>
  </si>
  <si>
    <t>2.9.1</t>
  </si>
  <si>
    <t>Intereses de la Deuda Pública Interna</t>
  </si>
  <si>
    <t>2.9.2</t>
  </si>
  <si>
    <t>Intereses de la Deuda Pública Externa</t>
  </si>
  <si>
    <t>4.1</t>
  </si>
  <si>
    <t>Aplicaciones Financieras</t>
  </si>
  <si>
    <t>Incremento de los Activos Financieros Corrientes</t>
  </si>
  <si>
    <t>4.1.1</t>
  </si>
  <si>
    <t>4.1.2</t>
  </si>
  <si>
    <t>Incremento de Activos Financieros No Corrientes</t>
  </si>
  <si>
    <t>Disminución de Fondos de Terceros</t>
  </si>
  <si>
    <t>4.3.5</t>
  </si>
  <si>
    <t>Disminución de Depósitos Fondos de Terceros</t>
  </si>
  <si>
    <t>Claudio Marte</t>
  </si>
  <si>
    <t>Marleny Medrano</t>
  </si>
  <si>
    <t xml:space="preserve">  Encargado División de Presupuesto</t>
  </si>
  <si>
    <t>Directora Administrativa Financiera</t>
  </si>
  <si>
    <t>José E. Florentino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</si>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</sst>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3" fontId="4" fillId="0" borderId="0" xfId="1" applyFont="1" applyFill="1" applyAlignment="1">
      <alignment horizontal="left"/>
    </xf>
    <xf numFmtId="43" fontId="2" fillId="0" borderId="0" xfId="0" applyNumberFormat="1" applyFont="1"/>
    <xf numFmtId="49" fontId="4" fillId="3" borderId="0" xfId="0" applyNumberFormat="1" applyFont="1" applyFill="1" applyAlignment="1">
      <alignment horizontal="left"/>
    </xf>
    <xf numFmtId="0" fontId="4" fillId="0" borderId="0" xfId="0" applyFont="1"/>
    <xf numFmtId="43" fontId="2" fillId="0" borderId="0" xfId="1" applyFont="1"/>
    <xf numFmtId="49" fontId="2" fillId="0" borderId="0" xfId="0" applyNumberFormat="1" applyFont="1" applyAlignment="1">
      <alignment horizontal="left"/>
    </xf>
    <xf numFmtId="43" fontId="4" fillId="3" borderId="0" xfId="1" applyFont="1" applyFill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7" fillId="0" borderId="0" xfId="0" applyNumberFormat="1" applyFont="1"/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164" fontId="4" fillId="3" borderId="0" xfId="1" applyNumberFormat="1" applyFont="1" applyFill="1" applyAlignment="1">
      <alignment horizontal="left"/>
    </xf>
    <xf numFmtId="43" fontId="3" fillId="0" borderId="0" xfId="0" applyNumberFormat="1" applyFont="1"/>
    <xf numFmtId="43" fontId="4" fillId="0" borderId="0" xfId="0" applyNumberFormat="1" applyFont="1"/>
    <xf numFmtId="164" fontId="2" fillId="0" borderId="0" xfId="1" applyNumberFormat="1" applyFont="1" applyFill="1" applyAlignment="1">
      <alignment horizontal="left"/>
    </xf>
    <xf numFmtId="43" fontId="2" fillId="0" borderId="0" xfId="1" applyFont="1" applyFill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4" fillId="3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43" fontId="2" fillId="0" borderId="0" xfId="1" applyFont="1" applyAlignment="1">
      <alignment horizont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60736</xdr:rowOff>
    </xdr:from>
    <xdr:to>
      <xdr:col>1</xdr:col>
      <xdr:colOff>1704536</xdr:colOff>
      <xdr:row>4</xdr:row>
      <xdr:rowOff>34202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E5C9CC88-2F72-48B1-8F5E-B1D16F739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236"/>
          <a:ext cx="2392241" cy="53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2403367</xdr:colOff>
      <xdr:row>1</xdr:row>
      <xdr:rowOff>152400</xdr:rowOff>
    </xdr:from>
    <xdr:to>
      <xdr:col>2</xdr:col>
      <xdr:colOff>1248704</xdr:colOff>
      <xdr:row>7</xdr:row>
      <xdr:rowOff>149957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E0AA5C-BC46-4DC1-B9AA-0937EE976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8692" y="342900"/>
          <a:ext cx="2729632" cy="1140557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67</xdr:row>
      <xdr:rowOff>0</xdr:rowOff>
    </xdr:from>
    <xdr:to>
      <xdr:col>1</xdr:col>
      <xdr:colOff>190501</xdr:colOff>
      <xdr:row>67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EF029F0-B45F-4066-89D0-BCB5A0C15B35}"/>
            </a:ext>
          </a:extLst>
        </xdr:cNvPr>
        <xdr:cNvSpPr>
          <a:spLocks noChangeShapeType="1"/>
        </xdr:cNvSpPr>
      </xdr:nvSpPr>
      <xdr:spPr bwMode="auto">
        <a:xfrm flipH="1">
          <a:off x="876300" y="17545050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881314</xdr:colOff>
      <xdr:row>86</xdr:row>
      <xdr:rowOff>152902</xdr:rowOff>
    </xdr:from>
    <xdr:to>
      <xdr:col>4</xdr:col>
      <xdr:colOff>681789</xdr:colOff>
      <xdr:row>86</xdr:row>
      <xdr:rowOff>152902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C2C9C89-7B45-4418-B980-55DF8F357348}"/>
            </a:ext>
          </a:extLst>
        </xdr:cNvPr>
        <xdr:cNvSpPr>
          <a:spLocks noChangeShapeType="1"/>
        </xdr:cNvSpPr>
      </xdr:nvSpPr>
      <xdr:spPr bwMode="auto">
        <a:xfrm>
          <a:off x="5472364" y="22241377"/>
          <a:ext cx="28294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676275</xdr:colOff>
      <xdr:row>86</xdr:row>
      <xdr:rowOff>111794</xdr:rowOff>
    </xdr:from>
    <xdr:to>
      <xdr:col>1</xdr:col>
      <xdr:colOff>3162800</xdr:colOff>
      <xdr:row>86</xdr:row>
      <xdr:rowOff>121820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D61545DA-8AF9-4955-91B0-5734358C8912}"/>
            </a:ext>
          </a:extLst>
        </xdr:cNvPr>
        <xdr:cNvSpPr>
          <a:spLocks noChangeShapeType="1"/>
        </xdr:cNvSpPr>
      </xdr:nvSpPr>
      <xdr:spPr bwMode="auto">
        <a:xfrm>
          <a:off x="1371600" y="2220026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2484559</xdr:colOff>
      <xdr:row>92</xdr:row>
      <xdr:rowOff>132616</xdr:rowOff>
    </xdr:from>
    <xdr:to>
      <xdr:col>3</xdr:col>
      <xdr:colOff>718770</xdr:colOff>
      <xdr:row>92</xdr:row>
      <xdr:rowOff>140676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8C43E6D1-83A7-4254-837B-F53619588999}"/>
            </a:ext>
          </a:extLst>
        </xdr:cNvPr>
        <xdr:cNvSpPr>
          <a:spLocks noChangeShapeType="1"/>
        </xdr:cNvSpPr>
      </xdr:nvSpPr>
      <xdr:spPr bwMode="auto">
        <a:xfrm flipV="1">
          <a:off x="3179884" y="23373616"/>
          <a:ext cx="3625361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Relationship Id="rId1" Type="http://schemas.openxmlformats.org/officeDocument/2006/relationships/externalLinkPath" Target="Plantilla%20de%20Ejecucion%20Presupuesto%20Fonper%202025%20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yeccion Presupuesto 2026"/>
      <sheetName val="Estado comparativo"/>
      <sheetName val="Presupuesto 26-marzo-2025 (2)"/>
      <sheetName val="Certificacines Recurrentes"/>
      <sheetName val="Presupuesto Comision Etica (2)"/>
      <sheetName val="Presupuesto Comision Etica"/>
      <sheetName val="Formato Presentacion Digeig"/>
      <sheetName val="Balance de Apropiacion"/>
      <sheetName val="Presupuesto Aprobado"/>
      <sheetName val="Formato Presentacion Enero 25"/>
      <sheetName val="Aplic Financieras Enero 25"/>
      <sheetName val=" Detalle Ejecucion Enero 25"/>
      <sheetName val="Formato Presentacion Febrero 25"/>
      <sheetName val="Aplic Financieras Acum Feb 25 "/>
      <sheetName val="Aplic Financieras Marzo "/>
      <sheetName val=" Detalle Ejecucion Febrero 25 "/>
      <sheetName val="Formato Presentacion Enero 5"/>
      <sheetName val=" Detalle Ejecucion Marzo   "/>
      <sheetName val="Formato Presentacion Marzo"/>
      <sheetName val="Formato Presentacion Abril (2)"/>
      <sheetName val="Acumulativo"/>
      <sheetName val=" Detalle Ejecucion Abril   (2)"/>
      <sheetName val=" Detalle Ejecucion Mayo  "/>
      <sheetName val=" Detalle Ejecucion Junio"/>
      <sheetName val="Aplic Financieras Abril 25 (2)"/>
      <sheetName val="Aplic Financieras Mayo 25"/>
      <sheetName val="Formato Presentacion Junio"/>
      <sheetName val="Formato Presentacion Julio (2)"/>
      <sheetName val=" Detalle Ejecucion Julio "/>
      <sheetName val=" Detalle Ejecución Agosto"/>
      <sheetName val="Aplic Financieras Junio 25 (2)"/>
      <sheetName val="Aplic Financieras Julio"/>
      <sheetName val="Control Cuentas"/>
      <sheetName val="Notas Sobre la Ejecucion"/>
      <sheetName val=" Detalle Ejecucion Junio Acum."/>
      <sheetName val="Hoja1"/>
      <sheetName val="Hoja3"/>
      <sheetName val="Hoja4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E15">
            <v>9054891.4799999986</v>
          </cell>
        </row>
      </sheetData>
      <sheetData sheetId="10"/>
      <sheetData sheetId="11">
        <row r="191">
          <cell r="E191">
            <v>500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</sheetData>
      <sheetData sheetId="12">
        <row r="15">
          <cell r="E15">
            <v>8902713.6600000001</v>
          </cell>
        </row>
      </sheetData>
      <sheetData sheetId="13"/>
      <sheetData sheetId="14"/>
      <sheetData sheetId="15">
        <row r="94">
          <cell r="F94">
            <v>4450</v>
          </cell>
        </row>
      </sheetData>
      <sheetData sheetId="16"/>
      <sheetData sheetId="17"/>
      <sheetData sheetId="18">
        <row r="15">
          <cell r="E15">
            <v>8563321.1100000013</v>
          </cell>
        </row>
      </sheetData>
      <sheetData sheetId="19"/>
      <sheetData sheetId="20"/>
      <sheetData sheetId="21">
        <row r="14">
          <cell r="E14">
            <v>10726211.169999998</v>
          </cell>
        </row>
      </sheetData>
      <sheetData sheetId="22">
        <row r="14">
          <cell r="E14">
            <v>8767107.4000000004</v>
          </cell>
        </row>
        <row r="265">
          <cell r="F265">
            <v>0</v>
          </cell>
        </row>
        <row r="321">
          <cell r="F321">
            <v>0</v>
          </cell>
        </row>
      </sheetData>
      <sheetData sheetId="23">
        <row r="244">
          <cell r="F244">
            <v>0</v>
          </cell>
        </row>
        <row r="252">
          <cell r="F252">
            <v>0</v>
          </cell>
        </row>
        <row r="257">
          <cell r="F257">
            <v>0</v>
          </cell>
        </row>
        <row r="275">
          <cell r="F275">
            <v>0</v>
          </cell>
        </row>
        <row r="280">
          <cell r="F280">
            <v>0</v>
          </cell>
        </row>
        <row r="283">
          <cell r="F283">
            <v>0</v>
          </cell>
        </row>
        <row r="295">
          <cell r="F295">
            <v>0</v>
          </cell>
        </row>
        <row r="298">
          <cell r="F298">
            <v>0</v>
          </cell>
        </row>
      </sheetData>
      <sheetData sheetId="24"/>
      <sheetData sheetId="25">
        <row r="22">
          <cell r="B22">
            <v>3457151536</v>
          </cell>
        </row>
      </sheetData>
      <sheetData sheetId="26">
        <row r="59">
          <cell r="E59">
            <v>10118.5</v>
          </cell>
        </row>
      </sheetData>
      <sheetData sheetId="27"/>
      <sheetData sheetId="28">
        <row r="14">
          <cell r="E14">
            <v>8786162.709999999</v>
          </cell>
          <cell r="F14">
            <v>8786162.709999999</v>
          </cell>
        </row>
        <row r="32">
          <cell r="E32">
            <v>1937510.83</v>
          </cell>
        </row>
        <row r="55">
          <cell r="E55">
            <v>1110239</v>
          </cell>
        </row>
        <row r="65">
          <cell r="E65">
            <v>2210000</v>
          </cell>
        </row>
        <row r="74">
          <cell r="E74">
            <v>1179114.18</v>
          </cell>
        </row>
        <row r="78">
          <cell r="E78">
            <v>856936.40999999992</v>
          </cell>
        </row>
        <row r="93">
          <cell r="E93">
            <v>3413.38</v>
          </cell>
        </row>
        <row r="98">
          <cell r="E98">
            <v>79505.399999999994</v>
          </cell>
        </row>
        <row r="104">
          <cell r="E104">
            <v>20825</v>
          </cell>
        </row>
        <row r="113">
          <cell r="E113">
            <v>517430</v>
          </cell>
        </row>
        <row r="121">
          <cell r="E121">
            <v>828408.55</v>
          </cell>
        </row>
        <row r="131">
          <cell r="E131">
            <v>1398292.73</v>
          </cell>
        </row>
        <row r="155">
          <cell r="E155">
            <v>2973036.2</v>
          </cell>
        </row>
        <row r="189">
          <cell r="E189">
            <v>281058.3</v>
          </cell>
        </row>
        <row r="196">
          <cell r="E196">
            <v>191710.80000000002</v>
          </cell>
        </row>
        <row r="205">
          <cell r="E205">
            <v>0</v>
          </cell>
        </row>
        <row r="210">
          <cell r="E210">
            <v>11100</v>
          </cell>
        </row>
        <row r="218">
          <cell r="E218">
            <v>32925</v>
          </cell>
        </row>
        <row r="221">
          <cell r="E221">
            <v>0</v>
          </cell>
        </row>
        <row r="226">
          <cell r="E226">
            <v>0</v>
          </cell>
        </row>
        <row r="235">
          <cell r="E235">
            <v>1144115</v>
          </cell>
        </row>
        <row r="249">
          <cell r="E249">
            <v>400245.21</v>
          </cell>
        </row>
        <row r="296">
          <cell r="E296">
            <v>255590</v>
          </cell>
        </row>
        <row r="301">
          <cell r="E301">
            <v>211768036.82999998</v>
          </cell>
        </row>
        <row r="307">
          <cell r="E307">
            <v>2722538.49</v>
          </cell>
        </row>
        <row r="345">
          <cell r="E345">
            <v>365450.33</v>
          </cell>
        </row>
      </sheetData>
      <sheetData sheetId="29"/>
      <sheetData sheetId="30">
        <row r="49">
          <cell r="D49">
            <v>10646.5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9051-6713-4029-B0F0-9C7C6DD6B044}">
  <dimension ref="A2:H95"/>
  <sheetViews>
    <sheetView tabSelected="1" workbookViewId="0">
      <selection activeCell="F50" sqref="F50:G50"/>
    </sheetView>
  </sheetViews>
  <sheetFormatPr baseColWidth="10" defaultColWidth="11.42578125" defaultRowHeight="15" x14ac:dyDescent="0.2"/>
  <cols>
    <col min="1" max="1" width="10.42578125" style="2" customWidth="1"/>
    <col min="2" max="2" width="58.42578125" style="2" customWidth="1"/>
    <col min="3" max="3" width="22.42578125" style="2" customWidth="1"/>
    <col min="4" max="4" width="23" style="2" customWidth="1"/>
    <col min="5" max="5" width="25" style="2" bestFit="1" customWidth="1"/>
    <col min="6" max="6" width="18.7109375" style="2" customWidth="1"/>
    <col min="7" max="7" width="19.42578125" style="2" bestFit="1" customWidth="1"/>
    <col min="8" max="8" width="19.85546875" style="2" bestFit="1" customWidth="1"/>
    <col min="9" max="16384" width="11.42578125" style="2"/>
  </cols>
  <sheetData>
    <row r="2" spans="1:8" x14ac:dyDescent="0.2">
      <c r="A2" s="1" t="s">
        <v>68</v>
      </c>
      <c r="B2" s="1"/>
      <c r="C2" s="1"/>
      <c r="D2" s="1"/>
      <c r="E2" s="1"/>
    </row>
    <row r="3" spans="1:8" x14ac:dyDescent="0.2">
      <c r="A3" s="1"/>
      <c r="B3" s="1"/>
      <c r="C3" s="1"/>
      <c r="D3" s="1"/>
      <c r="E3" s="1"/>
    </row>
    <row r="4" spans="1:8" x14ac:dyDescent="0.2">
      <c r="A4" s="1"/>
      <c r="B4" s="1"/>
      <c r="C4" s="1"/>
      <c r="D4" s="1"/>
      <c r="E4" s="1"/>
    </row>
    <row r="5" spans="1:8" ht="11.25" customHeight="1" x14ac:dyDescent="0.2">
      <c r="A5" s="1"/>
      <c r="B5" s="1"/>
      <c r="C5" s="1"/>
      <c r="D5" s="1"/>
      <c r="E5" s="1"/>
    </row>
    <row r="6" spans="1:8" ht="19.5" customHeight="1" x14ac:dyDescent="0.2">
      <c r="A6" s="1"/>
      <c r="B6" s="1"/>
      <c r="C6" s="1"/>
      <c r="D6" s="1"/>
      <c r="E6" s="1"/>
    </row>
    <row r="7" spans="1:8" x14ac:dyDescent="0.2">
      <c r="A7" s="1"/>
      <c r="B7" s="1"/>
      <c r="C7" s="1"/>
      <c r="D7" s="1"/>
      <c r="E7" s="1"/>
    </row>
    <row r="8" spans="1:8" x14ac:dyDescent="0.2">
      <c r="A8" s="1"/>
      <c r="B8" s="1"/>
      <c r="C8" s="1"/>
      <c r="D8" s="1"/>
      <c r="E8" s="1"/>
    </row>
    <row r="9" spans="1:8" ht="21.75" customHeight="1" x14ac:dyDescent="0.25">
      <c r="A9" s="13" t="s">
        <v>0</v>
      </c>
      <c r="B9" s="13"/>
      <c r="C9" s="13"/>
      <c r="D9" s="13"/>
      <c r="E9" s="13"/>
    </row>
    <row r="10" spans="1:8" ht="23.25" customHeight="1" x14ac:dyDescent="0.25">
      <c r="A10" s="14" t="s">
        <v>69</v>
      </c>
      <c r="B10" s="14"/>
      <c r="C10" s="14"/>
      <c r="D10" s="14"/>
      <c r="E10" s="14"/>
    </row>
    <row r="11" spans="1:8" ht="21" customHeight="1" x14ac:dyDescent="0.25">
      <c r="A11" s="14" t="s">
        <v>1</v>
      </c>
      <c r="B11" s="14"/>
      <c r="C11" s="14"/>
      <c r="D11" s="14"/>
      <c r="E11" s="14"/>
      <c r="F11" s="15"/>
    </row>
    <row r="12" spans="1:8" ht="20.25" customHeight="1" x14ac:dyDescent="0.25">
      <c r="A12" s="14" t="s">
        <v>2</v>
      </c>
      <c r="B12" s="14"/>
      <c r="C12" s="14"/>
      <c r="D12" s="14"/>
      <c r="E12" s="14"/>
      <c r="F12" s="15"/>
    </row>
    <row r="13" spans="1:8" ht="19.5" customHeight="1" thickBot="1" x14ac:dyDescent="0.3">
      <c r="A13" s="4"/>
      <c r="B13" s="4"/>
      <c r="C13" s="4"/>
      <c r="D13" s="4"/>
      <c r="E13" s="4"/>
      <c r="F13" s="15"/>
    </row>
    <row r="14" spans="1:8" ht="33.75" customHeight="1" thickBot="1" x14ac:dyDescent="0.25">
      <c r="A14" s="16" t="s">
        <v>3</v>
      </c>
      <c r="B14" s="17" t="s">
        <v>4</v>
      </c>
      <c r="C14" s="18" t="s">
        <v>70</v>
      </c>
      <c r="D14" s="18" t="s">
        <v>71</v>
      </c>
      <c r="E14" s="19" t="s">
        <v>5</v>
      </c>
      <c r="F14" s="15"/>
    </row>
    <row r="15" spans="1:8" ht="24" customHeight="1" x14ac:dyDescent="0.25">
      <c r="A15" s="5" t="s">
        <v>72</v>
      </c>
      <c r="B15" s="5" t="s">
        <v>6</v>
      </c>
      <c r="C15" s="20">
        <f>(C16+C22+C32+C41+C58+C68+C50+C73+C76+C79)</f>
        <v>3457151536</v>
      </c>
      <c r="D15" s="20">
        <f t="shared" ref="D15:E15" si="0">(D16+D22+D32+D41+D58+D68+D50+D73+D76+D79)</f>
        <v>3457151536</v>
      </c>
      <c r="E15" s="6">
        <f t="shared" si="0"/>
        <v>239073644.34999996</v>
      </c>
      <c r="F15" s="15"/>
      <c r="G15" s="7"/>
      <c r="H15" s="7"/>
    </row>
    <row r="16" spans="1:8" s="9" customFormat="1" ht="20.100000000000001" customHeight="1" x14ac:dyDescent="0.25">
      <c r="A16" s="8" t="s">
        <v>7</v>
      </c>
      <c r="B16" s="8" t="s">
        <v>8</v>
      </c>
      <c r="C16" s="21">
        <f>SUM(C17:C21)</f>
        <v>329889000</v>
      </c>
      <c r="D16" s="21">
        <f t="shared" ref="D16" si="1">SUM(D17:D21)</f>
        <v>329889000</v>
      </c>
      <c r="E16" s="12">
        <f>SUM(E17:E21)</f>
        <v>15223026.719999999</v>
      </c>
      <c r="F16" s="22"/>
      <c r="G16" s="23"/>
    </row>
    <row r="17" spans="1:7" ht="18" customHeight="1" x14ac:dyDescent="0.2">
      <c r="A17" s="11" t="s">
        <v>9</v>
      </c>
      <c r="B17" s="11" t="s">
        <v>10</v>
      </c>
      <c r="C17" s="24">
        <v>207440000</v>
      </c>
      <c r="D17" s="24">
        <v>207440000</v>
      </c>
      <c r="E17" s="25">
        <f>('[1] Detalle Ejecucion Julio '!F14)</f>
        <v>8786162.709999999</v>
      </c>
      <c r="F17" s="15"/>
    </row>
    <row r="18" spans="1:7" ht="18" customHeight="1" x14ac:dyDescent="0.2">
      <c r="A18" s="11" t="s">
        <v>11</v>
      </c>
      <c r="B18" s="11" t="s">
        <v>12</v>
      </c>
      <c r="C18" s="24">
        <v>40390000</v>
      </c>
      <c r="D18" s="24">
        <v>40390000</v>
      </c>
      <c r="E18" s="25">
        <f>('[1] Detalle Ejecucion Julio '!E32)</f>
        <v>1937510.83</v>
      </c>
      <c r="F18" s="15"/>
    </row>
    <row r="19" spans="1:7" ht="18" customHeight="1" x14ac:dyDescent="0.2">
      <c r="A19" s="11" t="s">
        <v>13</v>
      </c>
      <c r="B19" s="11" t="s">
        <v>14</v>
      </c>
      <c r="C19" s="24">
        <v>16314000</v>
      </c>
      <c r="D19" s="24">
        <v>16314000</v>
      </c>
      <c r="E19" s="25">
        <f>('[1] Detalle Ejecucion Julio '!E55)</f>
        <v>1110239</v>
      </c>
      <c r="F19" s="15"/>
    </row>
    <row r="20" spans="1:7" ht="18" customHeight="1" x14ac:dyDescent="0.2">
      <c r="A20" s="11" t="s">
        <v>15</v>
      </c>
      <c r="B20" s="11" t="s">
        <v>16</v>
      </c>
      <c r="C20" s="24">
        <v>48745000</v>
      </c>
      <c r="D20" s="24">
        <v>48745000</v>
      </c>
      <c r="E20" s="25">
        <f>('[1] Detalle Ejecucion Julio '!E65)</f>
        <v>2210000</v>
      </c>
      <c r="F20" s="15"/>
    </row>
    <row r="21" spans="1:7" ht="18" customHeight="1" x14ac:dyDescent="0.2">
      <c r="A21" s="11" t="s">
        <v>17</v>
      </c>
      <c r="B21" s="11" t="s">
        <v>73</v>
      </c>
      <c r="C21" s="24">
        <v>17000000</v>
      </c>
      <c r="D21" s="24">
        <v>17000000</v>
      </c>
      <c r="E21" s="25">
        <f>('[1] Detalle Ejecucion Julio '!E74)</f>
        <v>1179114.18</v>
      </c>
      <c r="F21" s="15"/>
    </row>
    <row r="22" spans="1:7" s="9" customFormat="1" ht="20.100000000000001" customHeight="1" x14ac:dyDescent="0.25">
      <c r="A22" s="8" t="s">
        <v>18</v>
      </c>
      <c r="B22" s="8" t="s">
        <v>19</v>
      </c>
      <c r="C22" s="21">
        <f>SUM(C23:C31)</f>
        <v>342813104</v>
      </c>
      <c r="D22" s="21">
        <f t="shared" ref="D22" si="2">SUM(D23:D31)</f>
        <v>342813104</v>
      </c>
      <c r="E22" s="12">
        <f>SUM(E23:E31)</f>
        <v>6958905.9699999997</v>
      </c>
      <c r="F22" s="22"/>
      <c r="G22" s="23"/>
    </row>
    <row r="23" spans="1:7" ht="18" customHeight="1" x14ac:dyDescent="0.2">
      <c r="A23" s="11" t="s">
        <v>20</v>
      </c>
      <c r="B23" s="11" t="s">
        <v>21</v>
      </c>
      <c r="C23" s="24">
        <v>17400000</v>
      </c>
      <c r="D23" s="24">
        <v>17400000</v>
      </c>
      <c r="E23" s="25">
        <f>('[1] Detalle Ejecucion Julio '!E78)</f>
        <v>856936.40999999992</v>
      </c>
      <c r="F23" s="15"/>
    </row>
    <row r="24" spans="1:7" ht="18" customHeight="1" x14ac:dyDescent="0.2">
      <c r="A24" s="11" t="s">
        <v>22</v>
      </c>
      <c r="B24" s="11" t="s">
        <v>23</v>
      </c>
      <c r="C24" s="24">
        <v>20100000</v>
      </c>
      <c r="D24" s="24">
        <v>20100000</v>
      </c>
      <c r="E24" s="25">
        <f>('[1] Detalle Ejecucion Julio '!E93)</f>
        <v>3413.38</v>
      </c>
      <c r="F24" s="15"/>
    </row>
    <row r="25" spans="1:7" ht="18" customHeight="1" x14ac:dyDescent="0.2">
      <c r="A25" s="11" t="s">
        <v>24</v>
      </c>
      <c r="B25" s="11" t="s">
        <v>25</v>
      </c>
      <c r="C25" s="24">
        <v>4500000</v>
      </c>
      <c r="D25" s="24">
        <v>4500000</v>
      </c>
      <c r="E25" s="25">
        <f>('[1] Detalle Ejecucion Julio '!E98)</f>
        <v>79505.399999999994</v>
      </c>
      <c r="F25" s="15"/>
    </row>
    <row r="26" spans="1:7" ht="18" customHeight="1" x14ac:dyDescent="0.2">
      <c r="A26" s="11" t="s">
        <v>26</v>
      </c>
      <c r="B26" s="11" t="s">
        <v>27</v>
      </c>
      <c r="C26" s="24">
        <v>290000</v>
      </c>
      <c r="D26" s="24">
        <v>290000</v>
      </c>
      <c r="E26" s="25">
        <f>('[1] Detalle Ejecucion Julio '!E104)</f>
        <v>20825</v>
      </c>
      <c r="F26" s="15"/>
    </row>
    <row r="27" spans="1:7" ht="18" customHeight="1" x14ac:dyDescent="0.2">
      <c r="A27" s="11" t="s">
        <v>28</v>
      </c>
      <c r="B27" s="11" t="s">
        <v>74</v>
      </c>
      <c r="C27" s="24">
        <v>18140000</v>
      </c>
      <c r="D27" s="24">
        <v>18140000</v>
      </c>
      <c r="E27" s="25">
        <f>('[1] Detalle Ejecucion Julio '!E113)</f>
        <v>517430</v>
      </c>
      <c r="F27" s="15"/>
    </row>
    <row r="28" spans="1:7" ht="18" customHeight="1" x14ac:dyDescent="0.2">
      <c r="A28" s="11" t="s">
        <v>29</v>
      </c>
      <c r="B28" s="11" t="s">
        <v>30</v>
      </c>
      <c r="C28" s="24">
        <v>15650000</v>
      </c>
      <c r="D28" s="24">
        <v>15650000</v>
      </c>
      <c r="E28" s="25">
        <f>('[1] Detalle Ejecucion Julio '!E121)</f>
        <v>828408.55</v>
      </c>
      <c r="F28" s="15"/>
    </row>
    <row r="29" spans="1:7" ht="36.75" customHeight="1" x14ac:dyDescent="0.2">
      <c r="A29" s="11" t="s">
        <v>31</v>
      </c>
      <c r="B29" s="26" t="s">
        <v>75</v>
      </c>
      <c r="C29" s="24">
        <v>31000000</v>
      </c>
      <c r="D29" s="24">
        <v>31000000</v>
      </c>
      <c r="E29" s="25">
        <f>('[1] Detalle Ejecucion Julio '!E131)</f>
        <v>1398292.73</v>
      </c>
      <c r="F29" s="15"/>
    </row>
    <row r="30" spans="1:7" ht="18" customHeight="1" x14ac:dyDescent="0.2">
      <c r="A30" s="11" t="s">
        <v>32</v>
      </c>
      <c r="B30" s="11" t="s">
        <v>76</v>
      </c>
      <c r="C30" s="24">
        <v>231233104</v>
      </c>
      <c r="D30" s="24">
        <v>231233104</v>
      </c>
      <c r="E30" s="25">
        <f>('[1] Detalle Ejecucion Julio '!E155)</f>
        <v>2973036.2</v>
      </c>
      <c r="F30" s="15"/>
    </row>
    <row r="31" spans="1:7" ht="18" customHeight="1" x14ac:dyDescent="0.2">
      <c r="A31" s="11" t="s">
        <v>33</v>
      </c>
      <c r="B31" s="11" t="s">
        <v>77</v>
      </c>
      <c r="C31" s="24">
        <v>4500000</v>
      </c>
      <c r="D31" s="24">
        <v>4500000</v>
      </c>
      <c r="E31" s="25">
        <f>('[1] Detalle Ejecucion Julio '!E189)</f>
        <v>281058.3</v>
      </c>
      <c r="F31" s="15"/>
    </row>
    <row r="32" spans="1:7" s="9" customFormat="1" ht="20.100000000000001" customHeight="1" x14ac:dyDescent="0.25">
      <c r="A32" s="8" t="s">
        <v>34</v>
      </c>
      <c r="B32" s="8" t="s">
        <v>35</v>
      </c>
      <c r="C32" s="21">
        <f>SUM(C33:C40)</f>
        <v>31882988</v>
      </c>
      <c r="D32" s="21">
        <f t="shared" ref="D32" si="3">SUM(D33:D40)</f>
        <v>31882988</v>
      </c>
      <c r="E32" s="12">
        <f>SUM(E33:E40)</f>
        <v>1780096.01</v>
      </c>
      <c r="F32" s="22"/>
      <c r="G32" s="23"/>
    </row>
    <row r="33" spans="1:7" ht="18" customHeight="1" x14ac:dyDescent="0.2">
      <c r="A33" s="11" t="s">
        <v>36</v>
      </c>
      <c r="B33" s="11" t="s">
        <v>78</v>
      </c>
      <c r="C33" s="24">
        <v>3000000</v>
      </c>
      <c r="D33" s="24">
        <v>3000000</v>
      </c>
      <c r="E33" s="25">
        <f>('[1] Detalle Ejecucion Julio '!E196)</f>
        <v>191710.80000000002</v>
      </c>
      <c r="F33" s="15"/>
    </row>
    <row r="34" spans="1:7" ht="18" customHeight="1" x14ac:dyDescent="0.2">
      <c r="A34" s="11" t="s">
        <v>37</v>
      </c>
      <c r="B34" s="11" t="s">
        <v>38</v>
      </c>
      <c r="C34" s="24">
        <v>4700000</v>
      </c>
      <c r="D34" s="24">
        <v>4700000</v>
      </c>
      <c r="E34" s="25">
        <f>('[1] Detalle Ejecucion Julio '!E205)</f>
        <v>0</v>
      </c>
      <c r="F34" s="15"/>
    </row>
    <row r="35" spans="1:7" ht="18" customHeight="1" x14ac:dyDescent="0.2">
      <c r="A35" s="11" t="s">
        <v>39</v>
      </c>
      <c r="B35" s="11" t="s">
        <v>79</v>
      </c>
      <c r="C35" s="24">
        <v>720000</v>
      </c>
      <c r="D35" s="24">
        <v>720000</v>
      </c>
      <c r="E35" s="25">
        <f>('[1] Detalle Ejecucion Julio '!E210)</f>
        <v>11100</v>
      </c>
      <c r="F35" s="15"/>
    </row>
    <row r="36" spans="1:7" ht="18" customHeight="1" x14ac:dyDescent="0.2">
      <c r="A36" s="11" t="s">
        <v>40</v>
      </c>
      <c r="B36" s="11" t="s">
        <v>41</v>
      </c>
      <c r="C36" s="24">
        <v>80000</v>
      </c>
      <c r="D36" s="24">
        <v>80000</v>
      </c>
      <c r="E36" s="25">
        <f>('[1] Detalle Ejecucion Julio '!E218)</f>
        <v>32925</v>
      </c>
      <c r="F36" s="15"/>
    </row>
    <row r="37" spans="1:7" ht="18" customHeight="1" x14ac:dyDescent="0.2">
      <c r="A37" s="11" t="s">
        <v>42</v>
      </c>
      <c r="B37" s="11" t="s">
        <v>80</v>
      </c>
      <c r="C37" s="24">
        <v>900000</v>
      </c>
      <c r="D37" s="24">
        <v>900000</v>
      </c>
      <c r="E37" s="25">
        <f>('[1] Detalle Ejecucion Julio '!E221)</f>
        <v>0</v>
      </c>
      <c r="F37" s="15"/>
    </row>
    <row r="38" spans="1:7" ht="18" customHeight="1" x14ac:dyDescent="0.2">
      <c r="A38" s="11" t="s">
        <v>43</v>
      </c>
      <c r="B38" s="11" t="s">
        <v>81</v>
      </c>
      <c r="C38" s="24">
        <v>500000</v>
      </c>
      <c r="D38" s="24">
        <v>500000</v>
      </c>
      <c r="E38" s="25">
        <f>('[1] Detalle Ejecucion Julio '!E226)</f>
        <v>0</v>
      </c>
      <c r="F38" s="15"/>
    </row>
    <row r="39" spans="1:7" ht="34.5" customHeight="1" x14ac:dyDescent="0.2">
      <c r="A39" s="11" t="s">
        <v>44</v>
      </c>
      <c r="B39" s="26" t="s">
        <v>82</v>
      </c>
      <c r="C39" s="24">
        <v>13540000</v>
      </c>
      <c r="D39" s="24">
        <v>13540000</v>
      </c>
      <c r="E39" s="25">
        <f>('[1] Detalle Ejecucion Julio '!E235)</f>
        <v>1144115</v>
      </c>
      <c r="F39" s="15"/>
    </row>
    <row r="40" spans="1:7" ht="18" customHeight="1" x14ac:dyDescent="0.2">
      <c r="A40" s="11" t="s">
        <v>45</v>
      </c>
      <c r="B40" s="11" t="s">
        <v>46</v>
      </c>
      <c r="C40" s="24">
        <v>8442988</v>
      </c>
      <c r="D40" s="24">
        <v>8442988</v>
      </c>
      <c r="E40" s="25">
        <f>('[1] Detalle Ejecucion Julio '!E249)</f>
        <v>400245.21</v>
      </c>
      <c r="F40" s="15"/>
    </row>
    <row r="41" spans="1:7" s="9" customFormat="1" ht="20.100000000000001" customHeight="1" x14ac:dyDescent="0.25">
      <c r="A41" s="8" t="s">
        <v>47</v>
      </c>
      <c r="B41" s="8" t="s">
        <v>48</v>
      </c>
      <c r="C41" s="21">
        <f>SUM(C42:C49)</f>
        <v>3500000</v>
      </c>
      <c r="D41" s="21">
        <f t="shared" ref="D41:E41" si="4">SUM(D42:D49)</f>
        <v>3500000</v>
      </c>
      <c r="E41" s="12">
        <f t="shared" si="4"/>
        <v>0</v>
      </c>
      <c r="F41" s="22"/>
      <c r="G41" s="23"/>
    </row>
    <row r="42" spans="1:7" ht="18" customHeight="1" x14ac:dyDescent="0.2">
      <c r="A42" s="11" t="s">
        <v>49</v>
      </c>
      <c r="B42" s="11" t="s">
        <v>83</v>
      </c>
      <c r="C42" s="24">
        <v>3500000</v>
      </c>
      <c r="D42" s="24">
        <v>3500000</v>
      </c>
      <c r="E42" s="25">
        <f>('[1] Detalle Ejecucion Junio'!F244)</f>
        <v>0</v>
      </c>
      <c r="F42" s="15"/>
    </row>
    <row r="43" spans="1:7" ht="18" customHeight="1" x14ac:dyDescent="0.2">
      <c r="A43" s="11" t="s">
        <v>84</v>
      </c>
      <c r="B43" s="11" t="s">
        <v>85</v>
      </c>
      <c r="C43" s="24">
        <v>0</v>
      </c>
      <c r="D43" s="24">
        <v>0</v>
      </c>
      <c r="E43" s="25">
        <f>('[1] Detalle Ejecucion Junio'!F252)</f>
        <v>0</v>
      </c>
      <c r="F43" s="15"/>
    </row>
    <row r="44" spans="1:7" ht="32.25" customHeight="1" x14ac:dyDescent="0.2">
      <c r="A44" s="11" t="s">
        <v>86</v>
      </c>
      <c r="B44" s="26" t="s">
        <v>87</v>
      </c>
      <c r="C44" s="24">
        <v>0</v>
      </c>
      <c r="D44" s="24">
        <v>0</v>
      </c>
      <c r="E44" s="25">
        <f>('[1] Detalle Ejecucion Enero 25'!F248)</f>
        <v>0</v>
      </c>
      <c r="F44" s="15"/>
    </row>
    <row r="45" spans="1:7" ht="33.75" customHeight="1" x14ac:dyDescent="0.2">
      <c r="A45" s="11" t="s">
        <v>88</v>
      </c>
      <c r="B45" s="26" t="s">
        <v>89</v>
      </c>
      <c r="C45" s="24">
        <v>0</v>
      </c>
      <c r="D45" s="24">
        <v>0</v>
      </c>
      <c r="E45" s="25">
        <f>('[1] Detalle Ejecucion Enero 25'!F249)</f>
        <v>0</v>
      </c>
      <c r="F45" s="15"/>
    </row>
    <row r="46" spans="1:7" ht="33.75" customHeight="1" x14ac:dyDescent="0.2">
      <c r="A46" s="11" t="s">
        <v>90</v>
      </c>
      <c r="B46" s="26" t="s">
        <v>91</v>
      </c>
      <c r="C46" s="24">
        <v>0</v>
      </c>
      <c r="D46" s="24">
        <v>0</v>
      </c>
      <c r="E46" s="25">
        <f>('[1] Detalle Ejecucion Enero 25'!F250)</f>
        <v>0</v>
      </c>
      <c r="F46" s="15"/>
    </row>
    <row r="47" spans="1:7" ht="18" customHeight="1" x14ac:dyDescent="0.2">
      <c r="A47" s="11" t="s">
        <v>92</v>
      </c>
      <c r="B47" s="11" t="s">
        <v>93</v>
      </c>
      <c r="C47" s="24">
        <v>0</v>
      </c>
      <c r="D47" s="24">
        <v>0</v>
      </c>
      <c r="E47" s="25">
        <f>('[1] Detalle Ejecucion Enero 25'!F251)</f>
        <v>0</v>
      </c>
      <c r="F47" s="15"/>
    </row>
    <row r="48" spans="1:7" ht="18" customHeight="1" x14ac:dyDescent="0.2">
      <c r="A48" s="11" t="s">
        <v>50</v>
      </c>
      <c r="B48" s="11" t="s">
        <v>94</v>
      </c>
      <c r="C48" s="24">
        <v>0</v>
      </c>
      <c r="D48" s="24">
        <v>0</v>
      </c>
      <c r="E48" s="25">
        <f>('[1] Detalle Ejecucion Mayo  '!F265)</f>
        <v>0</v>
      </c>
      <c r="F48" s="15"/>
    </row>
    <row r="49" spans="1:7" ht="18" customHeight="1" x14ac:dyDescent="0.2">
      <c r="A49" s="11" t="s">
        <v>95</v>
      </c>
      <c r="B49" s="11" t="s">
        <v>96</v>
      </c>
      <c r="C49" s="24">
        <v>0</v>
      </c>
      <c r="D49" s="24">
        <v>0</v>
      </c>
      <c r="E49" s="25">
        <f>('[1] Detalle Ejecucion Enero 25'!F253)</f>
        <v>0</v>
      </c>
      <c r="F49" s="15"/>
    </row>
    <row r="50" spans="1:7" s="9" customFormat="1" ht="20.100000000000001" customHeight="1" x14ac:dyDescent="0.25">
      <c r="A50" s="8" t="s">
        <v>51</v>
      </c>
      <c r="B50" s="8" t="s">
        <v>52</v>
      </c>
      <c r="C50" s="21">
        <f>SUM(C51:C57)</f>
        <v>2644266444</v>
      </c>
      <c r="D50" s="21">
        <f t="shared" ref="D50:E50" si="5">SUM(D51:D57)</f>
        <v>2644266444</v>
      </c>
      <c r="E50" s="12">
        <f t="shared" si="5"/>
        <v>212023626.82999998</v>
      </c>
      <c r="F50" s="22"/>
      <c r="G50" s="23"/>
    </row>
    <row r="51" spans="1:7" ht="18" customHeight="1" x14ac:dyDescent="0.2">
      <c r="A51" s="11" t="s">
        <v>53</v>
      </c>
      <c r="B51" s="11" t="s">
        <v>97</v>
      </c>
      <c r="C51" s="24">
        <v>12000000</v>
      </c>
      <c r="D51" s="24">
        <v>12000000</v>
      </c>
      <c r="E51" s="25">
        <f>('[1] Detalle Ejecucion Junio'!F257)</f>
        <v>0</v>
      </c>
      <c r="F51" s="15"/>
    </row>
    <row r="52" spans="1:7" ht="18" customHeight="1" x14ac:dyDescent="0.2">
      <c r="A52" s="11" t="s">
        <v>98</v>
      </c>
      <c r="B52" s="11" t="s">
        <v>99</v>
      </c>
      <c r="C52" s="24">
        <v>2632266444</v>
      </c>
      <c r="D52" s="24">
        <v>2632266444</v>
      </c>
      <c r="E52" s="25">
        <f>('[1] Detalle Ejecucion Julio '!E296)</f>
        <v>255590</v>
      </c>
      <c r="F52" s="15"/>
    </row>
    <row r="53" spans="1:7" ht="18" customHeight="1" x14ac:dyDescent="0.2">
      <c r="A53" s="11" t="s">
        <v>100</v>
      </c>
      <c r="B53" s="11" t="s">
        <v>101</v>
      </c>
      <c r="C53" s="24">
        <v>0</v>
      </c>
      <c r="D53" s="24">
        <v>0</v>
      </c>
      <c r="E53" s="25">
        <v>0</v>
      </c>
      <c r="F53" s="15"/>
    </row>
    <row r="54" spans="1:7" ht="42.75" customHeight="1" x14ac:dyDescent="0.2">
      <c r="A54" s="11" t="s">
        <v>102</v>
      </c>
      <c r="B54" s="26" t="s">
        <v>103</v>
      </c>
      <c r="C54" s="24">
        <v>0</v>
      </c>
      <c r="D54" s="24">
        <v>0</v>
      </c>
      <c r="E54" s="25">
        <f>('[1] Detalle Ejecucion Julio '!E301)</f>
        <v>211768036.82999998</v>
      </c>
      <c r="F54" s="15"/>
    </row>
    <row r="55" spans="1:7" ht="33.75" customHeight="1" x14ac:dyDescent="0.2">
      <c r="A55" s="11" t="s">
        <v>104</v>
      </c>
      <c r="B55" s="26" t="s">
        <v>105</v>
      </c>
      <c r="C55" s="24">
        <v>0</v>
      </c>
      <c r="D55" s="24">
        <v>0</v>
      </c>
      <c r="E55" s="25">
        <v>0</v>
      </c>
      <c r="F55" s="15"/>
    </row>
    <row r="56" spans="1:7" ht="18" customHeight="1" x14ac:dyDescent="0.2">
      <c r="A56" s="11" t="s">
        <v>106</v>
      </c>
      <c r="B56" s="11" t="s">
        <v>107</v>
      </c>
      <c r="C56" s="24">
        <v>0</v>
      </c>
      <c r="D56" s="24">
        <v>0</v>
      </c>
      <c r="E56" s="25">
        <v>0</v>
      </c>
      <c r="F56" s="15"/>
    </row>
    <row r="57" spans="1:7" ht="18" customHeight="1" x14ac:dyDescent="0.2">
      <c r="A57" s="11" t="s">
        <v>108</v>
      </c>
      <c r="B57" s="11" t="s">
        <v>109</v>
      </c>
      <c r="C57" s="24">
        <v>0</v>
      </c>
      <c r="D57" s="24">
        <v>0</v>
      </c>
      <c r="E57" s="25">
        <v>0</v>
      </c>
      <c r="F57" s="15"/>
    </row>
    <row r="58" spans="1:7" s="9" customFormat="1" ht="20.100000000000001" customHeight="1" x14ac:dyDescent="0.25">
      <c r="A58" s="8" t="s">
        <v>54</v>
      </c>
      <c r="B58" s="8" t="s">
        <v>110</v>
      </c>
      <c r="C58" s="21">
        <f>SUM(C59:C67)</f>
        <v>71200000</v>
      </c>
      <c r="D58" s="21">
        <f t="shared" ref="D58:E58" si="6">SUM(D59:D67)</f>
        <v>71200000</v>
      </c>
      <c r="E58" s="12">
        <f t="shared" si="6"/>
        <v>2722538.49</v>
      </c>
      <c r="F58" s="22"/>
      <c r="G58" s="23"/>
    </row>
    <row r="59" spans="1:7" ht="18" customHeight="1" x14ac:dyDescent="0.2">
      <c r="A59" s="11" t="s">
        <v>55</v>
      </c>
      <c r="B59" s="11" t="s">
        <v>56</v>
      </c>
      <c r="C59" s="24">
        <v>16000000</v>
      </c>
      <c r="D59" s="24">
        <v>16000000</v>
      </c>
      <c r="E59" s="25">
        <f>('[1] Detalle Ejecucion Julio '!E307)</f>
        <v>2722538.49</v>
      </c>
      <c r="F59" s="15"/>
    </row>
    <row r="60" spans="1:7" ht="33.75" customHeight="1" x14ac:dyDescent="0.2">
      <c r="A60" s="11" t="s">
        <v>57</v>
      </c>
      <c r="B60" s="26" t="s">
        <v>111</v>
      </c>
      <c r="C60" s="24">
        <v>700000</v>
      </c>
      <c r="D60" s="24">
        <v>700000</v>
      </c>
      <c r="E60" s="25">
        <f>('[1] Detalle Ejecucion Junio'!F275)</f>
        <v>0</v>
      </c>
      <c r="F60" s="15"/>
    </row>
    <row r="61" spans="1:7" ht="18" customHeight="1" x14ac:dyDescent="0.2">
      <c r="A61" s="11" t="s">
        <v>58</v>
      </c>
      <c r="B61" s="11" t="s">
        <v>112</v>
      </c>
      <c r="C61" s="24">
        <v>0</v>
      </c>
      <c r="D61" s="24">
        <v>0</v>
      </c>
      <c r="E61" s="25">
        <f>'[1] Detalle Ejecucion Junio'!F280</f>
        <v>0</v>
      </c>
      <c r="F61" s="15"/>
    </row>
    <row r="62" spans="1:7" ht="18" customHeight="1" x14ac:dyDescent="0.2">
      <c r="A62" s="11" t="s">
        <v>59</v>
      </c>
      <c r="B62" s="11" t="s">
        <v>113</v>
      </c>
      <c r="C62" s="24">
        <v>34000000</v>
      </c>
      <c r="D62" s="24">
        <v>34000000</v>
      </c>
      <c r="E62" s="25">
        <f>('[1] Detalle Ejecucion Junio'!F283)</f>
        <v>0</v>
      </c>
      <c r="F62" s="15"/>
    </row>
    <row r="63" spans="1:7" ht="18" customHeight="1" x14ac:dyDescent="0.2">
      <c r="A63" s="11" t="s">
        <v>60</v>
      </c>
      <c r="B63" s="11" t="s">
        <v>114</v>
      </c>
      <c r="C63" s="24">
        <v>12500000</v>
      </c>
      <c r="D63" s="24">
        <v>12500000</v>
      </c>
      <c r="E63" s="25">
        <v>0</v>
      </c>
      <c r="F63" s="15"/>
    </row>
    <row r="64" spans="1:7" ht="18" customHeight="1" x14ac:dyDescent="0.2">
      <c r="A64" s="11" t="s">
        <v>61</v>
      </c>
      <c r="B64" s="11" t="s">
        <v>115</v>
      </c>
      <c r="C64" s="24">
        <v>0</v>
      </c>
      <c r="D64" s="24">
        <v>0</v>
      </c>
      <c r="E64" s="25">
        <f>('[1] Detalle Ejecucion Junio'!F295)</f>
        <v>0</v>
      </c>
      <c r="F64" s="15"/>
    </row>
    <row r="65" spans="1:7" ht="18" customHeight="1" x14ac:dyDescent="0.2">
      <c r="A65" s="11" t="s">
        <v>116</v>
      </c>
      <c r="B65" s="11" t="s">
        <v>117</v>
      </c>
      <c r="C65" s="24">
        <v>0</v>
      </c>
      <c r="D65" s="24">
        <v>0</v>
      </c>
      <c r="E65" s="25">
        <f>('[1] Detalle Ejecucion Junio'!F295)</f>
        <v>0</v>
      </c>
      <c r="F65" s="15"/>
    </row>
    <row r="66" spans="1:7" ht="18" customHeight="1" x14ac:dyDescent="0.2">
      <c r="A66" s="11" t="s">
        <v>62</v>
      </c>
      <c r="B66" s="11" t="s">
        <v>63</v>
      </c>
      <c r="C66" s="24">
        <v>8000000</v>
      </c>
      <c r="D66" s="24">
        <v>8000000</v>
      </c>
      <c r="E66" s="25">
        <f>('[1] Detalle Ejecucion Junio'!F298)</f>
        <v>0</v>
      </c>
      <c r="F66" s="15"/>
    </row>
    <row r="67" spans="1:7" ht="33" customHeight="1" x14ac:dyDescent="0.2">
      <c r="A67" s="11" t="s">
        <v>64</v>
      </c>
      <c r="B67" s="26" t="s">
        <v>118</v>
      </c>
      <c r="C67" s="24">
        <v>0</v>
      </c>
      <c r="D67" s="24">
        <v>0</v>
      </c>
      <c r="E67" s="25">
        <f>('[1] Detalle Ejecucion Mayo  '!F321)</f>
        <v>0</v>
      </c>
      <c r="F67" s="15"/>
    </row>
    <row r="68" spans="1:7" s="9" customFormat="1" ht="20.100000000000001" customHeight="1" x14ac:dyDescent="0.25">
      <c r="A68" s="8" t="s">
        <v>65</v>
      </c>
      <c r="B68" s="8" t="s">
        <v>66</v>
      </c>
      <c r="C68" s="21">
        <f>SUM(C69:C72)</f>
        <v>33600000</v>
      </c>
      <c r="D68" s="21">
        <f t="shared" ref="D68:E68" si="7">SUM(D69:D72)</f>
        <v>33600000</v>
      </c>
      <c r="E68" s="12">
        <f t="shared" si="7"/>
        <v>365450.33</v>
      </c>
      <c r="F68" s="22"/>
      <c r="G68" s="23"/>
    </row>
    <row r="69" spans="1:7" ht="18" customHeight="1" x14ac:dyDescent="0.2">
      <c r="A69" s="11" t="s">
        <v>67</v>
      </c>
      <c r="B69" s="11" t="s">
        <v>119</v>
      </c>
      <c r="C69" s="24">
        <v>33600000</v>
      </c>
      <c r="D69" s="24">
        <v>33600000</v>
      </c>
      <c r="E69" s="25">
        <f>('[1] Detalle Ejecucion Julio '!E345)</f>
        <v>365450.33</v>
      </c>
      <c r="F69" s="15"/>
    </row>
    <row r="70" spans="1:7" ht="18" customHeight="1" x14ac:dyDescent="0.2">
      <c r="A70" s="2" t="s">
        <v>120</v>
      </c>
      <c r="B70" s="11" t="s">
        <v>121</v>
      </c>
      <c r="C70" s="24">
        <v>0</v>
      </c>
      <c r="D70" s="24">
        <v>0</v>
      </c>
      <c r="E70" s="25">
        <v>0</v>
      </c>
      <c r="F70" s="15"/>
    </row>
    <row r="71" spans="1:7" ht="18" customHeight="1" x14ac:dyDescent="0.2">
      <c r="A71" s="2" t="s">
        <v>122</v>
      </c>
      <c r="B71" s="11" t="s">
        <v>123</v>
      </c>
      <c r="C71" s="24">
        <v>0</v>
      </c>
      <c r="D71" s="24">
        <v>0</v>
      </c>
      <c r="E71" s="25">
        <v>0</v>
      </c>
      <c r="F71" s="15"/>
    </row>
    <row r="72" spans="1:7" ht="18" customHeight="1" x14ac:dyDescent="0.2">
      <c r="A72" s="2" t="s">
        <v>124</v>
      </c>
      <c r="B72" s="11" t="s">
        <v>125</v>
      </c>
      <c r="C72" s="24">
        <v>0</v>
      </c>
      <c r="D72" s="24">
        <v>0</v>
      </c>
      <c r="E72" s="25">
        <v>0</v>
      </c>
      <c r="F72" s="15"/>
    </row>
    <row r="73" spans="1:7" s="9" customFormat="1" ht="35.25" customHeight="1" x14ac:dyDescent="0.25">
      <c r="A73" s="8" t="s">
        <v>126</v>
      </c>
      <c r="B73" s="27" t="s">
        <v>127</v>
      </c>
      <c r="C73" s="21">
        <f>SUM(C74:C75)</f>
        <v>0</v>
      </c>
      <c r="D73" s="21">
        <f t="shared" ref="D73:E73" si="8">SUM(D74:D75)</f>
        <v>0</v>
      </c>
      <c r="E73" s="12">
        <f t="shared" si="8"/>
        <v>0</v>
      </c>
      <c r="F73" s="22"/>
      <c r="G73" s="23"/>
    </row>
    <row r="74" spans="1:7" ht="18" customHeight="1" x14ac:dyDescent="0.2">
      <c r="A74" s="2" t="s">
        <v>128</v>
      </c>
      <c r="B74" s="11" t="s">
        <v>129</v>
      </c>
      <c r="C74" s="24">
        <v>0</v>
      </c>
      <c r="D74" s="24">
        <v>0</v>
      </c>
      <c r="E74" s="25">
        <v>0</v>
      </c>
      <c r="F74" s="15"/>
    </row>
    <row r="75" spans="1:7" ht="18" customHeight="1" x14ac:dyDescent="0.2">
      <c r="A75" s="2" t="s">
        <v>130</v>
      </c>
      <c r="B75" s="26" t="s">
        <v>131</v>
      </c>
      <c r="C75" s="24">
        <v>0</v>
      </c>
      <c r="D75" s="24">
        <v>0</v>
      </c>
      <c r="E75" s="25">
        <v>0</v>
      </c>
      <c r="F75" s="15"/>
    </row>
    <row r="76" spans="1:7" s="9" customFormat="1" ht="20.100000000000001" customHeight="1" x14ac:dyDescent="0.25">
      <c r="A76" s="8" t="s">
        <v>132</v>
      </c>
      <c r="B76" s="8" t="s">
        <v>133</v>
      </c>
      <c r="C76" s="21">
        <f>SUM(C77:C78)</f>
        <v>0</v>
      </c>
      <c r="D76" s="21">
        <f t="shared" ref="D76:E76" si="9">SUM(D77:D78)</f>
        <v>0</v>
      </c>
      <c r="E76" s="12">
        <f t="shared" si="9"/>
        <v>0</v>
      </c>
      <c r="F76" s="22"/>
      <c r="G76" s="23"/>
    </row>
    <row r="77" spans="1:7" ht="18" customHeight="1" x14ac:dyDescent="0.2">
      <c r="A77" s="2" t="s">
        <v>134</v>
      </c>
      <c r="B77" s="11" t="s">
        <v>135</v>
      </c>
      <c r="C77" s="24">
        <v>0</v>
      </c>
      <c r="D77" s="24">
        <v>0</v>
      </c>
      <c r="E77" s="25">
        <v>0</v>
      </c>
      <c r="F77" s="15"/>
    </row>
    <row r="78" spans="1:7" ht="18" customHeight="1" x14ac:dyDescent="0.2">
      <c r="A78" s="2" t="s">
        <v>136</v>
      </c>
      <c r="B78" s="11" t="s">
        <v>137</v>
      </c>
      <c r="C78" s="24">
        <v>0</v>
      </c>
      <c r="D78" s="24">
        <v>0</v>
      </c>
      <c r="E78" s="25">
        <v>0</v>
      </c>
      <c r="F78" s="15"/>
    </row>
    <row r="79" spans="1:7" s="9" customFormat="1" ht="20.100000000000001" customHeight="1" x14ac:dyDescent="0.25">
      <c r="A79" s="8" t="s">
        <v>138</v>
      </c>
      <c r="B79" s="8" t="s">
        <v>139</v>
      </c>
      <c r="C79" s="21">
        <f>SUM(C80:C84)</f>
        <v>0</v>
      </c>
      <c r="D79" s="21">
        <f t="shared" ref="D79:E79" si="10">SUM(D80:D84)</f>
        <v>0</v>
      </c>
      <c r="E79" s="12">
        <f t="shared" si="10"/>
        <v>0</v>
      </c>
      <c r="F79" s="22"/>
      <c r="G79" s="23"/>
    </row>
    <row r="80" spans="1:7" ht="18" customHeight="1" x14ac:dyDescent="0.2">
      <c r="A80" s="28">
        <v>4.0999999999999996</v>
      </c>
      <c r="B80" s="11" t="s">
        <v>140</v>
      </c>
      <c r="C80" s="24">
        <v>0</v>
      </c>
      <c r="D80" s="24">
        <v>0</v>
      </c>
      <c r="E80" s="25">
        <v>0</v>
      </c>
      <c r="F80" s="15"/>
    </row>
    <row r="81" spans="1:6" ht="18" customHeight="1" x14ac:dyDescent="0.2">
      <c r="A81" s="2" t="s">
        <v>141</v>
      </c>
      <c r="B81" s="2" t="s">
        <v>140</v>
      </c>
      <c r="C81" s="24">
        <v>0</v>
      </c>
      <c r="D81" s="24">
        <v>0</v>
      </c>
      <c r="E81" s="25">
        <v>0</v>
      </c>
      <c r="F81" s="15"/>
    </row>
    <row r="82" spans="1:6" ht="18" customHeight="1" x14ac:dyDescent="0.2">
      <c r="A82" s="2" t="s">
        <v>142</v>
      </c>
      <c r="B82" s="2" t="s">
        <v>143</v>
      </c>
      <c r="C82" s="24">
        <v>0</v>
      </c>
      <c r="D82" s="24">
        <v>0</v>
      </c>
      <c r="E82" s="25">
        <v>0</v>
      </c>
      <c r="F82" s="15"/>
    </row>
    <row r="83" spans="1:6" ht="18" customHeight="1" x14ac:dyDescent="0.2">
      <c r="A83" s="28">
        <v>4.3</v>
      </c>
      <c r="B83" s="2" t="s">
        <v>144</v>
      </c>
      <c r="C83" s="24">
        <v>0</v>
      </c>
      <c r="D83" s="24">
        <v>0</v>
      </c>
      <c r="E83" s="25">
        <v>0</v>
      </c>
      <c r="F83" s="15"/>
    </row>
    <row r="84" spans="1:6" ht="18" customHeight="1" x14ac:dyDescent="0.2">
      <c r="A84" s="2" t="s">
        <v>145</v>
      </c>
      <c r="B84" s="2" t="s">
        <v>146</v>
      </c>
      <c r="C84" s="24">
        <v>0</v>
      </c>
      <c r="D84" s="24">
        <v>0</v>
      </c>
      <c r="E84" s="25">
        <v>0</v>
      </c>
      <c r="F84" s="15"/>
    </row>
    <row r="85" spans="1:6" x14ac:dyDescent="0.2">
      <c r="B85" s="11"/>
      <c r="C85" s="25"/>
      <c r="D85" s="25"/>
      <c r="E85" s="25"/>
      <c r="F85" s="15"/>
    </row>
    <row r="86" spans="1:6" x14ac:dyDescent="0.2">
      <c r="B86" s="11"/>
      <c r="C86" s="25"/>
      <c r="D86" s="25"/>
      <c r="E86" s="25"/>
      <c r="F86" s="15"/>
    </row>
    <row r="87" spans="1:6" x14ac:dyDescent="0.2">
      <c r="B87" s="29"/>
      <c r="C87" s="29"/>
      <c r="D87" s="10"/>
      <c r="E87" s="10"/>
      <c r="F87" s="10"/>
    </row>
    <row r="88" spans="1:6" x14ac:dyDescent="0.2">
      <c r="B88" s="30" t="s">
        <v>147</v>
      </c>
      <c r="C88" s="31"/>
      <c r="D88" s="30" t="s">
        <v>148</v>
      </c>
      <c r="E88" s="32"/>
      <c r="F88" s="32"/>
    </row>
    <row r="89" spans="1:6" ht="15.75" x14ac:dyDescent="0.25">
      <c r="B89" s="33" t="s">
        <v>149</v>
      </c>
      <c r="C89" s="34"/>
      <c r="D89" s="35" t="s">
        <v>150</v>
      </c>
      <c r="E89" s="36"/>
    </row>
    <row r="90" spans="1:6" x14ac:dyDescent="0.2">
      <c r="B90" s="29"/>
      <c r="C90" s="29"/>
      <c r="D90" s="10"/>
      <c r="E90" s="10"/>
      <c r="F90" s="10"/>
    </row>
    <row r="91" spans="1:6" x14ac:dyDescent="0.2">
      <c r="B91" s="29"/>
      <c r="C91" s="29"/>
      <c r="D91" s="10"/>
      <c r="E91" s="10"/>
      <c r="F91" s="10"/>
    </row>
    <row r="92" spans="1:6" x14ac:dyDescent="0.2">
      <c r="B92" s="29"/>
      <c r="C92" s="29"/>
      <c r="D92" s="10"/>
      <c r="E92" s="10"/>
      <c r="F92" s="10"/>
    </row>
    <row r="93" spans="1:6" x14ac:dyDescent="0.2">
      <c r="D93" s="10"/>
      <c r="E93" s="10"/>
      <c r="F93" s="10"/>
    </row>
    <row r="94" spans="1:6" x14ac:dyDescent="0.2">
      <c r="B94" s="1" t="s">
        <v>151</v>
      </c>
      <c r="C94" s="1"/>
      <c r="D94" s="1"/>
      <c r="E94" s="1"/>
    </row>
    <row r="95" spans="1:6" ht="18" customHeight="1" x14ac:dyDescent="0.25">
      <c r="B95" s="3" t="s">
        <v>152</v>
      </c>
      <c r="C95" s="3"/>
      <c r="D95" s="3"/>
      <c r="E95" s="3"/>
    </row>
  </sheetData>
  <mergeCells count="8">
    <mergeCell ref="B94:E94"/>
    <mergeCell ref="B95:E95"/>
    <mergeCell ref="A2:E8"/>
    <mergeCell ref="A9:E9"/>
    <mergeCell ref="A10:E10"/>
    <mergeCell ref="A11:E11"/>
    <mergeCell ref="A12:E12"/>
    <mergeCell ref="E88:F8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D84E918004A044BCE378A5E7129897" ma:contentTypeVersion="16" ma:contentTypeDescription="Crear nuevo documento." ma:contentTypeScope="" ma:versionID="db824bac652649de3f05afceb7c493c1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fe531335b8f6087eb5a1f2c5a50ab010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4531A540-C4EA-4543-926F-B3F73B251A63}"/>
</file>

<file path=customXml/itemProps2.xml><?xml version="1.0" encoding="utf-8"?>
<ds:datastoreItem xmlns:ds="http://schemas.openxmlformats.org/officeDocument/2006/customXml" ds:itemID="{95907253-6841-4F0A-A0BB-62B7C042D26B}"/>
</file>

<file path=customXml/itemProps3.xml><?xml version="1.0" encoding="utf-8"?>
<ds:datastoreItem xmlns:ds="http://schemas.openxmlformats.org/officeDocument/2006/customXml" ds:itemID="{1A579D55-84CF-40C7-888D-FA2467D4FE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Cuevas</dc:creator>
  <cp:lastModifiedBy>Celia Cuevas</cp:lastModifiedBy>
  <dcterms:created xsi:type="dcterms:W3CDTF">2025-08-20T18:37:51Z</dcterms:created>
  <dcterms:modified xsi:type="dcterms:W3CDTF">2025-08-20T18:51:33Z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MediaServiceImageTags">
    <vt:lpwstr/>
  </property>
</Properties>
</file>